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28920" yWindow="-120" windowWidth="29040" windowHeight="15720" activeTab="4"/>
  </bookViews>
  <sheets>
    <sheet name="設定シート" sheetId="112" r:id="rId1"/>
    <sheet name="目次" sheetId="4" r:id="rId2"/>
    <sheet name="入力シート①" sheetId="2" r:id="rId3"/>
    <sheet name="入力シート②" sheetId="43" r:id="rId4"/>
    <sheet name="様式1" sheetId="1" r:id="rId5"/>
    <sheet name="様式2" sheetId="124" r:id="rId6"/>
    <sheet name="様式3" sheetId="60" r:id="rId7"/>
    <sheet name="様式4" sheetId="122" r:id="rId8"/>
    <sheet name="様式5" sheetId="61" r:id="rId9"/>
    <sheet name="様式6" sheetId="117" r:id="rId10"/>
    <sheet name="様式7" sheetId="3" r:id="rId11"/>
    <sheet name="様式8" sheetId="130" r:id="rId12"/>
    <sheet name="様式9" sheetId="14" r:id="rId13"/>
    <sheet name="様式10" sheetId="15" r:id="rId14"/>
    <sheet name="様式11" sheetId="66" r:id="rId15"/>
    <sheet name="様式12" sheetId="126" r:id="rId16"/>
    <sheet name="様式13（候）" sheetId="12" r:id="rId17"/>
    <sheet name="様式13（推）" sheetId="127" r:id="rId18"/>
    <sheet name="様式14（候）" sheetId="115" r:id="rId19"/>
    <sheet name="様式14（推）" sheetId="116" r:id="rId20"/>
    <sheet name="様式15" sheetId="128" r:id="rId21"/>
    <sheet name="様式16" sheetId="7" r:id="rId22"/>
    <sheet name="様式17" sheetId="8" r:id="rId23"/>
    <sheet name="様式18" sheetId="21" r:id="rId24"/>
    <sheet name="参考様式1" sheetId="16" r:id="rId25"/>
    <sheet name="参考様式2" sheetId="129" r:id="rId26"/>
    <sheet name="参考様式3" sheetId="109" r:id="rId27"/>
    <sheet name="参考様式4" sheetId="110" r:id="rId28"/>
  </sheets>
  <definedNames>
    <definedName name="_xlnm.Print_Area" localSheetId="4">様式1!$A$1:$O$46</definedName>
    <definedName name="_xlnm.Print_Area" localSheetId="2">'入力シート①'!$A$1:$D$68</definedName>
    <definedName name="_xlnm.Print_Area" localSheetId="10">様式7!$A$1:$O$41</definedName>
    <definedName name="_xlnm.Print_Area" localSheetId="1">目次!$A$1:$P$49</definedName>
    <definedName name="_xlnm.Print_Area" localSheetId="21">様式16!$A$1:$N$48</definedName>
    <definedName name="_xlnm.Print_Area" localSheetId="22">様式17!$A$1:$N$35</definedName>
    <definedName name="_xlnm.Print_Area" localSheetId="16">'様式13（候）'!$A$1:$N$39</definedName>
    <definedName name="_xlnm.Print_Area" localSheetId="12">様式9!$A$1:$AB$40</definedName>
    <definedName name="_xlnm.Print_Area" localSheetId="13">様式10!$A$1:$AB$42</definedName>
    <definedName name="_xlnm.Print_Area" localSheetId="24">参考様式1!$A$1:$N$39</definedName>
    <definedName name="_xlnm.Print_Area" localSheetId="23">様式18!$A$1:$Q$93</definedName>
    <definedName name="_xlnm.Print_Area" localSheetId="3">'入力シート②'!$A$1:$I$5</definedName>
    <definedName name="_xlnm.Print_Area" localSheetId="6">様式3!$A$1:$J$34</definedName>
    <definedName name="_xlnm.Print_Area" localSheetId="8">様式5!$A$1:$N$30</definedName>
    <definedName name="_xlnm.Print_Area" localSheetId="14">様式11!$A$1:$J$38</definedName>
    <definedName name="_xlnm.Print_Area" localSheetId="26">参考様式3!$A$1:$AB$48</definedName>
    <definedName name="_xlnm.Print_Area" localSheetId="27">参考様式4!$A$1:$AB$49</definedName>
    <definedName name="_xlnm.Print_Area" localSheetId="18">'様式14（候）'!$A$1:$N$38</definedName>
    <definedName name="_xlnm.Print_Area" localSheetId="19">'様式14（推）'!$A$1:$N$38</definedName>
    <definedName name="_xlnm.Print_Area" localSheetId="9">様式6!$A$1:$AB$35</definedName>
    <definedName name="_xlnm.Print_Area" localSheetId="7">様式4!$A$1:$J$30</definedName>
    <definedName name="_xlnm.Print_Area" localSheetId="5">様式2!$A$1:$O$51</definedName>
    <definedName name="_xlnm.Print_Area" localSheetId="15">様式12!$A$1:$N$38</definedName>
    <definedName name="_xlnm.Print_Area" localSheetId="17">'様式13（推）'!$A$1:$N$39</definedName>
    <definedName name="_xlnm.Print_Area" localSheetId="20">様式15!$A$1:$N$26</definedName>
    <definedName name="_xlnm.Print_Area" localSheetId="25">参考様式2!$A$1:$N$31</definedName>
    <definedName name="_xlnm.Print_Area" localSheetId="11">様式8!$A$1:$N$34</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user</author>
  </authors>
  <commentList>
    <comment ref="G14" authorId="0">
      <text>
        <r>
          <rPr>
            <b/>
            <sz val="9"/>
            <color indexed="81"/>
            <rFont val="ＭＳ Ｐゴシック"/>
          </rPr>
          <t>このセルは修正しないでください。</t>
        </r>
      </text>
    </comment>
  </commentList>
</comments>
</file>

<file path=xl/comments2.xml><?xml version="1.0" encoding="utf-8"?>
<comments xmlns="http://schemas.openxmlformats.org/spreadsheetml/2006/main">
  <authors>
    <author>HP Customer</author>
    <author>user</author>
  </authors>
  <commentList>
    <comment ref="H20" authorId="0">
      <text>
        <r>
          <rPr>
            <b/>
            <sz val="9"/>
            <color indexed="81"/>
            <rFont val="ＭＳ Ｐゴシック"/>
          </rPr>
          <t>男、女から選択</t>
        </r>
      </text>
    </comment>
    <comment ref="B9" authorId="1">
      <text>
        <r>
          <rPr>
            <b/>
            <sz val="9"/>
            <color indexed="81"/>
            <rFont val="ＭＳ Ｐゴシック"/>
          </rPr>
          <t>○　報酬を支給する者については、その者を使用する前に県選管へ届け出ることになっています。
○　提出年月日は、入力後印刷するか、印刷後手書きで御記入くださるようお願いします。</t>
        </r>
      </text>
    </comment>
    <comment ref="A20" authorId="1">
      <text>
        <r>
          <rPr>
            <b/>
            <sz val="9"/>
            <color indexed="81"/>
            <rFont val="ＭＳ Ｐゴシック"/>
          </rPr>
          <t xml:space="preserve">使用する者の氏名を御記入ください。
</t>
        </r>
      </text>
    </comment>
    <comment ref="C20" authorId="1">
      <text>
        <r>
          <rPr>
            <b/>
            <sz val="9"/>
            <color indexed="81"/>
            <rFont val="ＭＳ Ｐゴシック"/>
          </rPr>
          <t>使用する者の自宅住所を御記入ください。</t>
        </r>
      </text>
    </comment>
    <comment ref="G20" authorId="1">
      <text>
        <r>
          <rPr>
            <b/>
            <sz val="9"/>
            <color indexed="81"/>
            <rFont val="ＭＳ Ｐゴシック"/>
          </rPr>
          <t>使用する者の年齢を御記入ください。なお、公職選挙法第１３７条の２において未成年者の選挙運動は禁止されているため、未成年者を本用紙に記載することはできません。</t>
        </r>
      </text>
    </comment>
    <comment ref="I20" authorId="0">
      <text>
        <r>
          <rPr>
            <sz val="9"/>
            <color indexed="81"/>
            <rFont val="ＭＳ Ｐゴシック"/>
          </rPr>
          <t xml:space="preserve">車上運動員、事務員、手話通訳者、要約筆記者から選択
</t>
        </r>
      </text>
    </comment>
    <comment ref="L20" authorId="1">
      <text>
        <r>
          <rPr>
            <b/>
            <sz val="9"/>
            <color indexed="81"/>
            <rFont val="ＭＳ Ｐゴシック"/>
          </rPr>
          <t>使用する者の期間を御記入ください。</t>
        </r>
      </text>
    </comment>
    <comment ref="A53" authorId="1">
      <text>
        <r>
          <rPr>
            <b/>
            <sz val="9"/>
            <color indexed="81"/>
            <rFont val="ＭＳ Ｐゴシック"/>
          </rPr>
          <t xml:space="preserve">使用する者の氏名を御記入ください。
</t>
        </r>
      </text>
    </comment>
    <comment ref="C53" authorId="1">
      <text>
        <r>
          <rPr>
            <b/>
            <sz val="9"/>
            <color indexed="81"/>
            <rFont val="ＭＳ Ｐゴシック"/>
          </rPr>
          <t>使用する者の自宅住所を御記入ください。</t>
        </r>
      </text>
    </comment>
    <comment ref="G53" authorId="1">
      <text>
        <r>
          <rPr>
            <b/>
            <sz val="9"/>
            <color indexed="81"/>
            <rFont val="ＭＳ Ｐゴシック"/>
          </rPr>
          <t>使用する者の年齢を御記入ください。なお、公職選挙法第１３７条の２において未成年者の選挙運動は禁止されているため、未成年者を本用紙に記載することはできません。</t>
        </r>
      </text>
    </comment>
    <comment ref="H53" authorId="0">
      <text>
        <r>
          <rPr>
            <b/>
            <sz val="9"/>
            <color indexed="81"/>
            <rFont val="ＭＳ Ｐゴシック"/>
          </rPr>
          <t>男、女から選択</t>
        </r>
      </text>
    </comment>
    <comment ref="I53" authorId="0">
      <text>
        <r>
          <rPr>
            <sz val="9"/>
            <color indexed="81"/>
            <rFont val="ＭＳ Ｐゴシック"/>
          </rPr>
          <t xml:space="preserve">車上運動員、事務員、手話通訳者、要約筆記者から選択
</t>
        </r>
      </text>
    </comment>
    <comment ref="L53" authorId="1">
      <text>
        <r>
          <rPr>
            <b/>
            <sz val="9"/>
            <color indexed="81"/>
            <rFont val="ＭＳ Ｐゴシック"/>
          </rPr>
          <t>使用する者の期間を御記入ください。</t>
        </r>
      </text>
    </comment>
  </commentList>
</comments>
</file>

<file path=xl/sharedStrings.xml><?xml version="1.0" encoding="utf-8"?>
<sst xmlns="http://schemas.openxmlformats.org/spreadsheetml/2006/main" xmlns:r="http://schemas.openxmlformats.org/officeDocument/2006/relationships" count="488" uniqueCount="488">
  <si>
    <t>出納責任者</t>
    <rPh sb="0" eb="2">
      <t>スイトウ</t>
    </rPh>
    <rPh sb="2" eb="5">
      <t>セキニンシャ</t>
    </rPh>
    <phoneticPr fontId="1"/>
  </si>
  <si>
    <t>こうやま　なつお</t>
  </si>
  <si>
    <t>ふりがな</t>
  </si>
  <si>
    <t>　党の代表者又は推薦届出者本人の署名その他の措置（記名押印等）がある場合はこの限り</t>
    <rPh sb="25" eb="30">
      <t>キメイオウイントウ</t>
    </rPh>
    <phoneticPr fontId="1"/>
  </si>
  <si>
    <t>　ある者についてはその職名を記載しなければならない。</t>
  </si>
  <si>
    <t>住所</t>
    <rPh sb="0" eb="2">
      <t>ジュウショ</t>
    </rPh>
    <phoneticPr fontId="1"/>
  </si>
  <si>
    <t>番号</t>
    <rPh sb="0" eb="2">
      <t>バンゴウ</t>
    </rPh>
    <phoneticPr fontId="1"/>
  </si>
  <si>
    <t>生年月日</t>
    <rPh sb="0" eb="2">
      <t>セイネン</t>
    </rPh>
    <rPh sb="2" eb="4">
      <t>ガッピ</t>
    </rPh>
    <phoneticPr fontId="1"/>
  </si>
  <si>
    <t>本　　籍</t>
    <rPh sb="0" eb="1">
      <t>ホン</t>
    </rPh>
    <rPh sb="3" eb="4">
      <t>セキ</t>
    </rPh>
    <phoneticPr fontId="1"/>
  </si>
  <si>
    <t>出納責任者異動届</t>
    <rPh sb="0" eb="2">
      <t>スイトウ</t>
    </rPh>
    <rPh sb="2" eb="5">
      <t>セキニンシャ</t>
    </rPh>
    <rPh sb="5" eb="7">
      <t>イドウ</t>
    </rPh>
    <rPh sb="7" eb="8">
      <t>トドケ</t>
    </rPh>
    <phoneticPr fontId="1"/>
  </si>
  <si>
    <t>新出納責任者</t>
    <rPh sb="0" eb="1">
      <t>シン</t>
    </rPh>
    <rPh sb="1" eb="3">
      <t>スイトウ</t>
    </rPh>
    <rPh sb="3" eb="6">
      <t>セキニンシャ</t>
    </rPh>
    <phoneticPr fontId="1"/>
  </si>
  <si>
    <t>　　　動のために使用する者にあっては「車上運動員」と、専ら手話通訳のために使用する者にあっては「手</t>
  </si>
  <si>
    <t>　　　選挙法第１４１条第１項の規定により選挙運動のために使用される自動車又は船舶の上における選挙運</t>
    <rPh sb="48" eb="49">
      <t>ウン</t>
    </rPh>
    <phoneticPr fontId="1"/>
  </si>
  <si>
    <t>　　合はこの限りではない。</t>
    <rPh sb="2" eb="3">
      <t>ゴウ</t>
    </rPh>
    <rPh sb="6" eb="7">
      <t>カギ</t>
    </rPh>
    <phoneticPr fontId="1"/>
  </si>
  <si>
    <t>受付者</t>
    <rPh sb="0" eb="3">
      <t>ウケツケシャ</t>
    </rPh>
    <phoneticPr fontId="1"/>
  </si>
  <si>
    <t>　</t>
  </si>
  <si>
    <t>（</t>
  </si>
  <si>
    <t>開票区名</t>
    <rPh sb="0" eb="2">
      <t>カイヒョウ</t>
    </rPh>
    <rPh sb="2" eb="3">
      <t>ク</t>
    </rPh>
    <rPh sb="3" eb="4">
      <t>ナ</t>
    </rPh>
    <phoneticPr fontId="1"/>
  </si>
  <si>
    <t>推薦届出代表者証明書</t>
    <rPh sb="0" eb="2">
      <t>スイセン</t>
    </rPh>
    <rPh sb="2" eb="4">
      <t>トドケデ</t>
    </rPh>
    <rPh sb="4" eb="7">
      <t>ダイヒョウシャ</t>
    </rPh>
    <rPh sb="7" eb="10">
      <t>ショウメイショ</t>
    </rPh>
    <phoneticPr fontId="1"/>
  </si>
  <si>
    <t>選挙立会人となるべき者の届出書</t>
  </si>
  <si>
    <t>使用する者の期間</t>
    <rPh sb="0" eb="2">
      <t>シヨウ</t>
    </rPh>
    <rPh sb="4" eb="5">
      <t>シャ</t>
    </rPh>
    <rPh sb="6" eb="8">
      <t>キカン</t>
    </rPh>
    <phoneticPr fontId="1"/>
  </si>
  <si>
    <t>様式16</t>
  </si>
  <si>
    <t>委　任　状</t>
    <rPh sb="0" eb="1">
      <t>イ</t>
    </rPh>
    <rPh sb="2" eb="3">
      <t>ニン</t>
    </rPh>
    <rPh sb="4" eb="5">
      <t>ジョウ</t>
    </rPh>
    <phoneticPr fontId="1"/>
  </si>
  <si>
    <t>選挙長</t>
    <rPh sb="0" eb="2">
      <t>センキョ</t>
    </rPh>
    <rPh sb="2" eb="3">
      <t>チョウ</t>
    </rPh>
    <phoneticPr fontId="1"/>
  </si>
  <si>
    <t>添付書類</t>
    <rPh sb="0" eb="2">
      <t>テンプ</t>
    </rPh>
    <rPh sb="2" eb="4">
      <t>ショルイ</t>
    </rPh>
    <phoneticPr fontId="1"/>
  </si>
  <si>
    <t>連絡先電話</t>
    <rPh sb="0" eb="3">
      <t>レンラクサキ</t>
    </rPh>
    <rPh sb="3" eb="5">
      <t>デンワ</t>
    </rPh>
    <phoneticPr fontId="1"/>
  </si>
  <si>
    <t>新　出納責任者　生年月日</t>
    <rPh sb="0" eb="1">
      <t>シン</t>
    </rPh>
    <rPh sb="2" eb="4">
      <t>スイトウ</t>
    </rPh>
    <rPh sb="4" eb="7">
      <t>セキニンシャ</t>
    </rPh>
    <rPh sb="8" eb="10">
      <t>セイネン</t>
    </rPh>
    <rPh sb="10" eb="12">
      <t>ガッピ</t>
    </rPh>
    <phoneticPr fontId="1"/>
  </si>
  <si>
    <t>（備考）候補者氏名は記名押印又は署名とし、署名は必ず候補者本人が自署すること。</t>
    <rPh sb="1" eb="3">
      <t>ビコウ</t>
    </rPh>
    <rPh sb="4" eb="7">
      <t>コウホシャ</t>
    </rPh>
    <rPh sb="7" eb="9">
      <t>シメイ</t>
    </rPh>
    <rPh sb="10" eb="12">
      <t>キメイ</t>
    </rPh>
    <rPh sb="12" eb="14">
      <t>オウイン</t>
    </rPh>
    <rPh sb="14" eb="15">
      <t>マタ</t>
    </rPh>
    <rPh sb="16" eb="18">
      <t>ショメイ</t>
    </rPh>
    <rPh sb="21" eb="23">
      <t>ショメイ</t>
    </rPh>
    <rPh sb="24" eb="25">
      <t>カナラ</t>
    </rPh>
    <rPh sb="26" eb="29">
      <t>コウホシャ</t>
    </rPh>
    <rPh sb="29" eb="31">
      <t>ホンニン</t>
    </rPh>
    <rPh sb="32" eb="34">
      <t>ジショ</t>
    </rPh>
    <phoneticPr fontId="1"/>
  </si>
  <si>
    <t>住　　所</t>
    <rPh sb="0" eb="1">
      <t>ジュウ</t>
    </rPh>
    <rPh sb="3" eb="4">
      <t>ショ</t>
    </rPh>
    <phoneticPr fontId="1"/>
  </si>
  <si>
    <t>生</t>
    <rPh sb="0" eb="1">
      <t>ウ</t>
    </rPh>
    <phoneticPr fontId="1"/>
  </si>
  <si>
    <t>選　　挙</t>
    <rPh sb="0" eb="1">
      <t>セン</t>
    </rPh>
    <rPh sb="3" eb="4">
      <t>キョ</t>
    </rPh>
    <phoneticPr fontId="1"/>
  </si>
  <si>
    <t>を承諾します。</t>
  </si>
  <si>
    <t>まで</t>
  </si>
  <si>
    <t>性別</t>
    <rPh sb="0" eb="2">
      <t>セイベツ</t>
    </rPh>
    <phoneticPr fontId="1"/>
  </si>
  <si>
    <r>
      <t>・　このExcelファイルは、</t>
    </r>
    <r>
      <rPr>
        <b/>
        <u/>
        <sz val="12"/>
        <color rgb="FFFF0000"/>
        <rFont val="UD デジタル 教科書体 NP-R"/>
      </rPr>
      <t>本人・推薦届出用</t>
    </r>
    <r>
      <rPr>
        <sz val="12"/>
        <color auto="1"/>
        <rFont val="UD デジタル 教科書体 NP-R"/>
      </rPr>
      <t>です。政党届出の場合は、別のファイルをご活用ください。</t>
    </r>
    <rPh sb="15" eb="17">
      <t>ホンニン</t>
    </rPh>
    <rPh sb="18" eb="20">
      <t>スイセン</t>
    </rPh>
    <rPh sb="20" eb="22">
      <t>トドケデ</t>
    </rPh>
    <rPh sb="22" eb="23">
      <t>ヨウ</t>
    </rPh>
    <rPh sb="26" eb="28">
      <t>セイトウ</t>
    </rPh>
    <rPh sb="28" eb="30">
      <t>トドケデ</t>
    </rPh>
    <rPh sb="31" eb="33">
      <t>バアイ</t>
    </rPh>
    <rPh sb="35" eb="36">
      <t>ベツ</t>
    </rPh>
    <rPh sb="43" eb="45">
      <t>カツヨウ</t>
    </rPh>
    <phoneticPr fontId="1"/>
  </si>
  <si>
    <t>備考</t>
    <rPh sb="0" eb="2">
      <t>ビコウ</t>
    </rPh>
    <phoneticPr fontId="1"/>
  </si>
  <si>
    <t>選挙事務所設置届（候補者用）</t>
    <rPh sb="9" eb="12">
      <t>コウホシャ</t>
    </rPh>
    <rPh sb="12" eb="13">
      <t>ヨウ</t>
    </rPh>
    <phoneticPr fontId="1"/>
  </si>
  <si>
    <t>柴田町</t>
    <rPh sb="0" eb="3">
      <t>シバタマチ</t>
    </rPh>
    <phoneticPr fontId="1"/>
  </si>
  <si>
    <t>選挙立会人　ふりがな</t>
    <rPh sb="0" eb="2">
      <t>センキョ</t>
    </rPh>
    <rPh sb="2" eb="4">
      <t>タチアイ</t>
    </rPh>
    <rPh sb="4" eb="5">
      <t>ニン</t>
    </rPh>
    <phoneticPr fontId="1"/>
  </si>
  <si>
    <t>職業</t>
    <rPh sb="0" eb="2">
      <t>ショクギョウ</t>
    </rPh>
    <phoneticPr fontId="1"/>
  </si>
  <si>
    <t>候補者氏名</t>
    <rPh sb="0" eb="3">
      <t>コウホシャ</t>
    </rPh>
    <rPh sb="3" eb="5">
      <t>シメイ</t>
    </rPh>
    <phoneticPr fontId="1"/>
  </si>
  <si>
    <t>（満</t>
    <rPh sb="1" eb="2">
      <t>マン</t>
    </rPh>
    <phoneticPr fontId="1"/>
  </si>
  <si>
    <t>（本人・推薦届出）</t>
  </si>
  <si>
    <t>歳）</t>
    <rPh sb="0" eb="1">
      <t>サイ</t>
    </rPh>
    <phoneticPr fontId="1"/>
  </si>
  <si>
    <t>目次に戻る</t>
  </si>
  <si>
    <t>立会人となるべき者</t>
    <rPh sb="0" eb="2">
      <t>タチアイ</t>
    </rPh>
    <rPh sb="2" eb="3">
      <t>ニン</t>
    </rPh>
    <rPh sb="8" eb="9">
      <t>シャ</t>
    </rPh>
    <phoneticPr fontId="1"/>
  </si>
  <si>
    <t>（推薦届出者用、町選管提出用）</t>
    <rPh sb="1" eb="6">
      <t>スイセントドケデシャ</t>
    </rPh>
    <rPh sb="6" eb="7">
      <t>ヨウ</t>
    </rPh>
    <rPh sb="8" eb="9">
      <t>マチ</t>
    </rPh>
    <rPh sb="9" eb="11">
      <t>センカン</t>
    </rPh>
    <rPh sb="11" eb="14">
      <t>テイシュツヨウ</t>
    </rPh>
    <phoneticPr fontId="1"/>
  </si>
  <si>
    <t>建物の名称</t>
    <rPh sb="0" eb="2">
      <t>タテモノ</t>
    </rPh>
    <rPh sb="3" eb="5">
      <t>メイショウ</t>
    </rPh>
    <phoneticPr fontId="1"/>
  </si>
  <si>
    <t>殿</t>
    <rPh sb="0" eb="1">
      <t>ドノ</t>
    </rPh>
    <phoneticPr fontId="1"/>
  </si>
  <si>
    <r>
      <t xml:space="preserve">異動設置者氏名
</t>
    </r>
    <r>
      <rPr>
        <sz val="9"/>
        <color indexed="8"/>
        <rFont val="BIZ UDゴシック"/>
      </rPr>
      <t>（候補者届出政党等の名称）</t>
    </r>
    <rPh sb="0" eb="2">
      <t>イドウ</t>
    </rPh>
    <rPh sb="2" eb="4">
      <t>セッチ</t>
    </rPh>
    <rPh sb="4" eb="5">
      <t>シャ</t>
    </rPh>
    <rPh sb="5" eb="7">
      <t>シメイ</t>
    </rPh>
    <rPh sb="9" eb="12">
      <t>コウホシャ</t>
    </rPh>
    <rPh sb="12" eb="16">
      <t>トドケデセイトウ</t>
    </rPh>
    <rPh sb="16" eb="17">
      <t>トウ</t>
    </rPh>
    <rPh sb="18" eb="20">
      <t>メイショウ</t>
    </rPh>
    <phoneticPr fontId="1"/>
  </si>
  <si>
    <r>
      <t>　又は提出を行うこと。ただし、公職の候補者</t>
    </r>
    <r>
      <rPr>
        <sz val="11"/>
        <color indexed="8"/>
        <rFont val="BIZ UDゴシック"/>
      </rPr>
      <t>本人の署名その他の措置（記名押印等）があ</t>
    </r>
    <rPh sb="3" eb="5">
      <t>テイシュツ</t>
    </rPh>
    <rPh sb="6" eb="7">
      <t>オコナ</t>
    </rPh>
    <rPh sb="15" eb="17">
      <t>コウショク</t>
    </rPh>
    <rPh sb="18" eb="21">
      <t>コウホシャ</t>
    </rPh>
    <phoneticPr fontId="1"/>
  </si>
  <si>
    <t>届　出　書</t>
    <rPh sb="0" eb="1">
      <t>トドケ</t>
    </rPh>
    <rPh sb="2" eb="3">
      <t>デ</t>
    </rPh>
    <rPh sb="4" eb="5">
      <t>ショ</t>
    </rPh>
    <phoneticPr fontId="1"/>
  </si>
  <si>
    <r>
      <t>（推薦届出者用、</t>
    </r>
    <r>
      <rPr>
        <b/>
        <sz val="12"/>
        <color indexed="10"/>
        <rFont val="BIZ UDゴシック"/>
      </rPr>
      <t>町選管提出用）</t>
    </r>
    <rPh sb="1" eb="6">
      <t>スイセントドケデシャ</t>
    </rPh>
    <rPh sb="6" eb="7">
      <t>ヨウ</t>
    </rPh>
    <rPh sb="8" eb="9">
      <t>マチ</t>
    </rPh>
    <rPh sb="9" eb="11">
      <t>センカン</t>
    </rPh>
    <rPh sb="11" eb="14">
      <t>テイシュツヨウ</t>
    </rPh>
    <phoneticPr fontId="1"/>
  </si>
  <si>
    <t>宣　　誓　　書</t>
    <rPh sb="0" eb="1">
      <t>ヨロシ</t>
    </rPh>
    <rPh sb="3" eb="4">
      <t>チカイ</t>
    </rPh>
    <rPh sb="6" eb="7">
      <t>ショ</t>
    </rPh>
    <phoneticPr fontId="1"/>
  </si>
  <si>
    <t>氏名</t>
    <rPh sb="0" eb="2">
      <t>シメイ</t>
    </rPh>
    <phoneticPr fontId="1"/>
  </si>
  <si>
    <t>通称認定申請書</t>
    <rPh sb="0" eb="2">
      <t>ツウショウ</t>
    </rPh>
    <rPh sb="2" eb="4">
      <t>ニンテイ</t>
    </rPh>
    <rPh sb="4" eb="7">
      <t>シンセイショ</t>
    </rPh>
    <phoneticPr fontId="1"/>
  </si>
  <si>
    <t>７　選挙人名簿登録証明書</t>
    <rPh sb="2" eb="9">
      <t>センキョニンメイボトウロク</t>
    </rPh>
    <rPh sb="9" eb="12">
      <t>ショウメイショ</t>
    </rPh>
    <phoneticPr fontId="1"/>
  </si>
  <si>
    <t>届出先選管名</t>
    <rPh sb="0" eb="2">
      <t>トドケデ</t>
    </rPh>
    <rPh sb="2" eb="3">
      <t>サキ</t>
    </rPh>
    <rPh sb="3" eb="5">
      <t>センカン</t>
    </rPh>
    <rPh sb="5" eb="6">
      <t>メイ</t>
    </rPh>
    <phoneticPr fontId="1"/>
  </si>
  <si>
    <t>新　出納責任者　電話番号</t>
    <rPh sb="0" eb="1">
      <t>シン</t>
    </rPh>
    <rPh sb="2" eb="4">
      <t>スイトウ</t>
    </rPh>
    <rPh sb="4" eb="7">
      <t>セキニンシャ</t>
    </rPh>
    <rPh sb="8" eb="10">
      <t>デンワ</t>
    </rPh>
    <rPh sb="10" eb="12">
      <t>バンゴウ</t>
    </rPh>
    <phoneticPr fontId="1"/>
  </si>
  <si>
    <t>候補者</t>
    <rPh sb="0" eb="3">
      <t>コウホシャ</t>
    </rPh>
    <phoneticPr fontId="1"/>
  </si>
  <si>
    <t>　１　代理人が届出等を行う場合で、届出書・申請書・受領書等に候補者本人の署名・記名</t>
  </si>
  <si>
    <t>（出納責任者に異動があった場合）</t>
    <rPh sb="1" eb="3">
      <t>スイトウ</t>
    </rPh>
    <rPh sb="3" eb="6">
      <t>セキニンシャ</t>
    </rPh>
    <rPh sb="7" eb="9">
      <t>イドウ</t>
    </rPh>
    <rPh sb="13" eb="15">
      <t>バアイ</t>
    </rPh>
    <phoneticPr fontId="1"/>
  </si>
  <si>
    <t>候補者　職業</t>
    <rPh sb="0" eb="3">
      <t>コウホシャ</t>
    </rPh>
    <rPh sb="4" eb="6">
      <t>ショクギョウ</t>
    </rPh>
    <phoneticPr fontId="1"/>
  </si>
  <si>
    <r>
      <t>・　</t>
    </r>
    <r>
      <rPr>
        <b/>
        <u/>
        <sz val="12"/>
        <color indexed="10"/>
        <rFont val="UD デジタル 教科書体 NP-R"/>
      </rPr>
      <t>英数字は基本的に半角</t>
    </r>
    <r>
      <rPr>
        <sz val="12"/>
        <color auto="1"/>
        <rFont val="UD デジタル 教科書体 NP-R"/>
      </rPr>
      <t>で入力してください。</t>
    </r>
    <rPh sb="2" eb="5">
      <t>エイスウジ</t>
    </rPh>
    <rPh sb="6" eb="8">
      <t>キホン</t>
    </rPh>
    <rPh sb="8" eb="9">
      <t>テキ</t>
    </rPh>
    <rPh sb="10" eb="12">
      <t>ハンカク</t>
    </rPh>
    <rPh sb="13" eb="15">
      <t>ニュウリョク</t>
    </rPh>
    <phoneticPr fontId="1"/>
  </si>
  <si>
    <t>　公職選挙法第１９７条の２第２項の規定により報酬を支給する者を次のとおり届け出ます。</t>
  </si>
  <si>
    <t>　上記の者が出納責任者選任届（出納責任者異動届）記載のとおり出納責任者を選任</t>
    <rPh sb="1" eb="3">
      <t>ジョウキ</t>
    </rPh>
    <rPh sb="4" eb="5">
      <t>シャ</t>
    </rPh>
    <rPh sb="6" eb="8">
      <t>スイトウ</t>
    </rPh>
    <rPh sb="8" eb="11">
      <t>セキニンシャ</t>
    </rPh>
    <rPh sb="11" eb="13">
      <t>センニン</t>
    </rPh>
    <rPh sb="13" eb="14">
      <t>トドケ</t>
    </rPh>
    <rPh sb="15" eb="17">
      <t>スイトウ</t>
    </rPh>
    <rPh sb="17" eb="20">
      <t>セキニンシャ</t>
    </rPh>
    <rPh sb="20" eb="22">
      <t>イドウ</t>
    </rPh>
    <rPh sb="22" eb="23">
      <t>トド</t>
    </rPh>
    <rPh sb="24" eb="26">
      <t>キサイ</t>
    </rPh>
    <rPh sb="30" eb="32">
      <t>スイトウ</t>
    </rPh>
    <rPh sb="32" eb="35">
      <t>セキニンシャ</t>
    </rPh>
    <rPh sb="36" eb="38">
      <t>センニン</t>
    </rPh>
    <phoneticPr fontId="1"/>
  </si>
  <si>
    <t>（出納責任者の職務代行があった場合のみ入力）</t>
    <rPh sb="1" eb="3">
      <t>スイトウ</t>
    </rPh>
    <rPh sb="3" eb="6">
      <t>セキニンシャ</t>
    </rPh>
    <rPh sb="7" eb="9">
      <t>ショクム</t>
    </rPh>
    <rPh sb="9" eb="11">
      <t>ダイコウ</t>
    </rPh>
    <rPh sb="15" eb="17">
      <t>バアイ</t>
    </rPh>
    <rPh sb="19" eb="21">
      <t>ニュウリョク</t>
    </rPh>
    <phoneticPr fontId="1"/>
  </si>
  <si>
    <t>選挙立会人となるべき者の届出書</t>
    <rPh sb="0" eb="2">
      <t>センキョ</t>
    </rPh>
    <rPh sb="2" eb="4">
      <t>タチアイ</t>
    </rPh>
    <rPh sb="4" eb="5">
      <t>ニン</t>
    </rPh>
    <rPh sb="10" eb="11">
      <t>シャ</t>
    </rPh>
    <rPh sb="12" eb="15">
      <t>トドケデショ</t>
    </rPh>
    <phoneticPr fontId="1"/>
  </si>
  <si>
    <t>Ver.20260416</t>
  </si>
  <si>
    <t>　選挙</t>
    <rPh sb="1" eb="3">
      <t>センキョ</t>
    </rPh>
    <phoneticPr fontId="1"/>
  </si>
  <si>
    <t>候補者氏名及び
候補者届出政党名</t>
    <rPh sb="0" eb="5">
      <t>コウホシャシメイ</t>
    </rPh>
    <rPh sb="5" eb="6">
      <t>オヨ</t>
    </rPh>
    <rPh sb="8" eb="13">
      <t>コウホシャトドケデ</t>
    </rPh>
    <rPh sb="13" eb="16">
      <t>セイトウメイ</t>
    </rPh>
    <phoneticPr fontId="1"/>
  </si>
  <si>
    <t>生）</t>
    <rPh sb="0" eb="1">
      <t>ナマ</t>
    </rPh>
    <phoneticPr fontId="1"/>
  </si>
  <si>
    <t>公職の候補者等</t>
    <rPh sb="0" eb="2">
      <t>コウショク</t>
    </rPh>
    <rPh sb="3" eb="6">
      <t>コウホシャ</t>
    </rPh>
    <rPh sb="6" eb="7">
      <t>トウ</t>
    </rPh>
    <phoneticPr fontId="1"/>
  </si>
  <si>
    <t>　上記のとおり本人の承諾を得て届出をします。</t>
    <rPh sb="1" eb="3">
      <t>ジョウキ</t>
    </rPh>
    <rPh sb="7" eb="9">
      <t>ホンニン</t>
    </rPh>
    <rPh sb="10" eb="12">
      <t>ショウダク</t>
    </rPh>
    <rPh sb="13" eb="14">
      <t>エ</t>
    </rPh>
    <rPh sb="15" eb="17">
      <t>トドケデ</t>
    </rPh>
    <phoneticPr fontId="1"/>
  </si>
  <si>
    <t>において</t>
  </si>
  <si>
    <t>記</t>
    <rPh sb="0" eb="1">
      <t>キ</t>
    </rPh>
    <phoneticPr fontId="1"/>
  </si>
  <si>
    <t>設置年月日</t>
    <rPh sb="0" eb="2">
      <t>セッチ</t>
    </rPh>
    <rPh sb="2" eb="5">
      <t>ネンガッピ</t>
    </rPh>
    <phoneticPr fontId="1"/>
  </si>
  <si>
    <t>候補者用選挙事務所　異動後　建物の名称</t>
    <rPh sb="6" eb="8">
      <t>ジム</t>
    </rPh>
    <rPh sb="8" eb="9">
      <t>ショ</t>
    </rPh>
    <rPh sb="14" eb="16">
      <t>タテモノ</t>
    </rPh>
    <rPh sb="17" eb="19">
      <t>メイショウ</t>
    </rPh>
    <phoneticPr fontId="1"/>
  </si>
  <si>
    <t>異動年月日</t>
    <rPh sb="0" eb="2">
      <t>イドウ</t>
    </rPh>
    <rPh sb="2" eb="5">
      <t>ネンガッピ</t>
    </rPh>
    <phoneticPr fontId="1"/>
  </si>
  <si>
    <t>会社員</t>
    <rPh sb="0" eb="3">
      <t>カイシャイン</t>
    </rPh>
    <phoneticPr fontId="1"/>
  </si>
  <si>
    <t>年齢</t>
    <rPh sb="0" eb="2">
      <t>ネンレイ</t>
    </rPh>
    <phoneticPr fontId="1"/>
  </si>
  <si>
    <t>ちょうかわ　きゅうろう</t>
  </si>
  <si>
    <t>出納責任者の事故の事実</t>
    <rPh sb="0" eb="2">
      <t>スイトウ</t>
    </rPh>
    <rPh sb="2" eb="5">
      <t>セキニンシャ</t>
    </rPh>
    <rPh sb="6" eb="8">
      <t>ジコ</t>
    </rPh>
    <rPh sb="9" eb="11">
      <t>ジジツ</t>
    </rPh>
    <phoneticPr fontId="1"/>
  </si>
  <si>
    <t>出納責任者選任届</t>
    <rPh sb="0" eb="2">
      <t>スイトウ</t>
    </rPh>
    <rPh sb="2" eb="5">
      <t>セキニンシャ</t>
    </rPh>
    <rPh sb="5" eb="7">
      <t>センニン</t>
    </rPh>
    <rPh sb="7" eb="8">
      <t>トドケ</t>
    </rPh>
    <phoneticPr fontId="1"/>
  </si>
  <si>
    <t>（候補者が選任した場合）</t>
    <rPh sb="1" eb="4">
      <t>コウホシャ</t>
    </rPh>
    <rPh sb="5" eb="7">
      <t>センニン</t>
    </rPh>
    <rPh sb="9" eb="11">
      <t>バアイ</t>
    </rPh>
    <phoneticPr fontId="1"/>
  </si>
  <si>
    <t>選任年月日</t>
    <rPh sb="0" eb="2">
      <t>センニン</t>
    </rPh>
    <rPh sb="2" eb="5">
      <t>ネンガッピ</t>
    </rPh>
    <phoneticPr fontId="1"/>
  </si>
  <si>
    <t>異動の理由</t>
    <rPh sb="0" eb="2">
      <t>イドウ</t>
    </rPh>
    <rPh sb="3" eb="5">
      <t>リユウ</t>
    </rPh>
    <phoneticPr fontId="1"/>
  </si>
  <si>
    <t>職務代行者届　提出年月日</t>
    <rPh sb="0" eb="2">
      <t>ショクム</t>
    </rPh>
    <rPh sb="2" eb="5">
      <t>ダイコウシャ</t>
    </rPh>
    <rPh sb="5" eb="6">
      <t>トドケ</t>
    </rPh>
    <rPh sb="7" eb="9">
      <t>テイシュツ</t>
    </rPh>
    <rPh sb="9" eb="12">
      <t>ネンガッピ</t>
    </rPh>
    <phoneticPr fontId="1"/>
  </si>
  <si>
    <t>職務代行者</t>
    <rPh sb="0" eb="2">
      <t>ショクム</t>
    </rPh>
    <rPh sb="2" eb="5">
      <t>ダイコウシャ</t>
    </rPh>
    <phoneticPr fontId="1"/>
  </si>
  <si>
    <t>委員長</t>
    <rPh sb="0" eb="3">
      <t>イインチョウ</t>
    </rPh>
    <phoneticPr fontId="1"/>
  </si>
  <si>
    <t>住　所</t>
    <rPh sb="0" eb="1">
      <t>ジュウ</t>
    </rPh>
    <rPh sb="2" eb="3">
      <t>ショ</t>
    </rPh>
    <phoneticPr fontId="1"/>
  </si>
  <si>
    <t>使用する者の別</t>
    <rPh sb="0" eb="2">
      <t>シヨウ</t>
    </rPh>
    <rPh sb="4" eb="5">
      <t>シャ</t>
    </rPh>
    <rPh sb="6" eb="7">
      <t>ベツ</t>
    </rPh>
    <phoneticPr fontId="1"/>
  </si>
  <si>
    <t>出納責任者氏名</t>
    <rPh sb="0" eb="2">
      <t>スイトウ</t>
    </rPh>
    <rPh sb="2" eb="5">
      <t>セキニンシャ</t>
    </rPh>
    <rPh sb="5" eb="7">
      <t>シメイ</t>
    </rPh>
    <phoneticPr fontId="1"/>
  </si>
  <si>
    <t>立候補届出関係</t>
    <rPh sb="0" eb="3">
      <t>リッコウホ</t>
    </rPh>
    <rPh sb="3" eb="5">
      <t>トドケデ</t>
    </rPh>
    <rPh sb="5" eb="7">
      <t>カンケイ</t>
    </rPh>
    <phoneticPr fontId="1"/>
  </si>
  <si>
    <t>本部の所在地</t>
    <rPh sb="0" eb="2">
      <t>ホンブ</t>
    </rPh>
    <rPh sb="3" eb="6">
      <t>ショザイチ</t>
    </rPh>
    <phoneticPr fontId="1"/>
  </si>
  <si>
    <t>職　　業</t>
    <rPh sb="0" eb="1">
      <t>ショク</t>
    </rPh>
    <rPh sb="3" eb="4">
      <t>ギョウ</t>
    </rPh>
    <phoneticPr fontId="1"/>
  </si>
  <si>
    <t>代表者の氏名</t>
    <rPh sb="0" eb="3">
      <t>ダイヒョウシャ</t>
    </rPh>
    <rPh sb="4" eb="6">
      <t>シメイ</t>
    </rPh>
    <phoneticPr fontId="1"/>
  </si>
  <si>
    <t>　　は提出を行うこと。ただし、職務代行者本人の署名その他の措置（記名押印等）がある場</t>
    <rPh sb="3" eb="5">
      <t>テイシュツ</t>
    </rPh>
    <rPh sb="6" eb="7">
      <t>オコナ</t>
    </rPh>
    <rPh sb="15" eb="17">
      <t>ショクム</t>
    </rPh>
    <rPh sb="17" eb="19">
      <t>ダイコウ</t>
    </rPh>
    <rPh sb="19" eb="20">
      <t>シャ</t>
    </rPh>
    <rPh sb="20" eb="22">
      <t>ホンニン</t>
    </rPh>
    <rPh sb="23" eb="25">
      <t>ショメイ</t>
    </rPh>
    <rPh sb="27" eb="28">
      <t>タ</t>
    </rPh>
    <rPh sb="29" eb="31">
      <t>ソチ</t>
    </rPh>
    <rPh sb="32" eb="34">
      <t>キメイ</t>
    </rPh>
    <rPh sb="34" eb="36">
      <t>オウイン</t>
    </rPh>
    <rPh sb="36" eb="37">
      <t>トウ</t>
    </rPh>
    <rPh sb="41" eb="42">
      <t>バ</t>
    </rPh>
    <phoneticPr fontId="1"/>
  </si>
  <si>
    <t>（備考）</t>
    <rPh sb="1" eb="3">
      <t>ビコウ</t>
    </rPh>
    <phoneticPr fontId="1"/>
  </si>
  <si>
    <t>氏　名</t>
    <rPh sb="0" eb="1">
      <t>シ</t>
    </rPh>
    <rPh sb="2" eb="3">
      <t>メイ</t>
    </rPh>
    <phoneticPr fontId="1"/>
  </si>
  <si>
    <t>様式14（候）</t>
    <rPh sb="5" eb="6">
      <t>ソウロウ</t>
    </rPh>
    <phoneticPr fontId="1"/>
  </si>
  <si>
    <t>（入力例）</t>
    <rPh sb="1" eb="3">
      <t>ニュウリョク</t>
    </rPh>
    <rPh sb="3" eb="4">
      <t>レイ</t>
    </rPh>
    <phoneticPr fontId="1"/>
  </si>
  <si>
    <t>（青字）</t>
    <rPh sb="1" eb="2">
      <t>アオ</t>
    </rPh>
    <rPh sb="2" eb="3">
      <t>ジ</t>
    </rPh>
    <phoneticPr fontId="1"/>
  </si>
  <si>
    <t>選挙立会人　生年月日</t>
    <rPh sb="0" eb="2">
      <t>センキョ</t>
    </rPh>
    <rPh sb="2" eb="4">
      <t>タチアイ</t>
    </rPh>
    <rPh sb="4" eb="5">
      <t>ニン</t>
    </rPh>
    <rPh sb="6" eb="8">
      <t>セイネン</t>
    </rPh>
    <rPh sb="8" eb="10">
      <t>ガッピ</t>
    </rPh>
    <phoneticPr fontId="1"/>
  </si>
  <si>
    <t>様式7</t>
  </si>
  <si>
    <t>選挙の名称</t>
    <rPh sb="0" eb="2">
      <t>センキョ</t>
    </rPh>
    <rPh sb="3" eb="5">
      <t>メイショウ</t>
    </rPh>
    <phoneticPr fontId="1"/>
  </si>
  <si>
    <t>選挙立会人　届出日</t>
    <rPh sb="0" eb="2">
      <t>センキョ</t>
    </rPh>
    <rPh sb="2" eb="4">
      <t>タチアイ</t>
    </rPh>
    <rPh sb="4" eb="5">
      <t>ニン</t>
    </rPh>
    <rPh sb="6" eb="8">
      <t>トドケデ</t>
    </rPh>
    <rPh sb="8" eb="9">
      <t>ビ</t>
    </rPh>
    <phoneticPr fontId="1"/>
  </si>
  <si>
    <t>候補者用選挙事務所　設置市区町村</t>
    <rPh sb="0" eb="3">
      <t>コウホシャ</t>
    </rPh>
    <rPh sb="3" eb="4">
      <t>ヨウ</t>
    </rPh>
    <rPh sb="4" eb="6">
      <t>センキョ</t>
    </rPh>
    <rPh sb="6" eb="8">
      <t>ジム</t>
    </rPh>
    <rPh sb="8" eb="9">
      <t>ショ</t>
    </rPh>
    <rPh sb="10" eb="12">
      <t>セッチ</t>
    </rPh>
    <phoneticPr fontId="1"/>
  </si>
  <si>
    <t>（候補者用選挙事務所の異動があった場合のみ入力）</t>
    <rPh sb="7" eb="9">
      <t>ジム</t>
    </rPh>
    <rPh sb="9" eb="10">
      <t>ショ</t>
    </rPh>
    <rPh sb="11" eb="13">
      <t>イドウ</t>
    </rPh>
    <rPh sb="17" eb="19">
      <t>バアイ</t>
    </rPh>
    <rPh sb="21" eb="23">
      <t>ニュウリョク</t>
    </rPh>
    <phoneticPr fontId="1"/>
  </si>
  <si>
    <t>（候補者が選任する場合）</t>
    <rPh sb="1" eb="4">
      <t>コウホシャ</t>
    </rPh>
    <rPh sb="5" eb="7">
      <t>センニン</t>
    </rPh>
    <rPh sb="9" eb="11">
      <t>バアイ</t>
    </rPh>
    <phoneticPr fontId="1"/>
  </si>
  <si>
    <t>候補者届出事項の異動届出書</t>
    <rPh sb="0" eb="3">
      <t>コウホシャ</t>
    </rPh>
    <rPh sb="3" eb="4">
      <t>トド</t>
    </rPh>
    <rPh sb="4" eb="5">
      <t>デ</t>
    </rPh>
    <rPh sb="5" eb="7">
      <t>ジコウ</t>
    </rPh>
    <rPh sb="8" eb="10">
      <t>イドウ</t>
    </rPh>
    <rPh sb="10" eb="13">
      <t>トドケデショ</t>
    </rPh>
    <phoneticPr fontId="1"/>
  </si>
  <si>
    <t>様式4</t>
    <rPh sb="0" eb="2">
      <t>ヨウシキ</t>
    </rPh>
    <phoneticPr fontId="1"/>
  </si>
  <si>
    <t>について、下記のとおり異動があったので届け出ます。</t>
    <rPh sb="5" eb="7">
      <t>カキ</t>
    </rPh>
    <rPh sb="11" eb="13">
      <t>イドウ</t>
    </rPh>
    <rPh sb="19" eb="20">
      <t>トド</t>
    </rPh>
    <rPh sb="21" eb="22">
      <t>デ</t>
    </rPh>
    <phoneticPr fontId="1"/>
  </si>
  <si>
    <t>異動の内容</t>
    <rPh sb="0" eb="2">
      <t>イドウ</t>
    </rPh>
    <rPh sb="3" eb="5">
      <t>ナイヨウ</t>
    </rPh>
    <phoneticPr fontId="1"/>
  </si>
  <si>
    <t>新</t>
    <rPh sb="0" eb="1">
      <t>シン</t>
    </rPh>
    <phoneticPr fontId="1"/>
  </si>
  <si>
    <t>（推薦届出者が選任した場合）</t>
    <rPh sb="1" eb="6">
      <t>スイセントドケデシャ</t>
    </rPh>
    <phoneticPr fontId="1"/>
  </si>
  <si>
    <t>丁川　九郎</t>
    <rPh sb="0" eb="1">
      <t>チョウ</t>
    </rPh>
    <rPh sb="1" eb="2">
      <t>カワ</t>
    </rPh>
    <rPh sb="3" eb="5">
      <t>キュウロウ</t>
    </rPh>
    <phoneticPr fontId="1"/>
  </si>
  <si>
    <t>旧</t>
    <rPh sb="0" eb="1">
      <t>キュウ</t>
    </rPh>
    <phoneticPr fontId="1"/>
  </si>
  <si>
    <t>氏　　名</t>
    <rPh sb="0" eb="1">
      <t>ウジ</t>
    </rPh>
    <rPh sb="3" eb="4">
      <t>ナ</t>
    </rPh>
    <phoneticPr fontId="1"/>
  </si>
  <si>
    <t>様式13（推）</t>
    <rPh sb="5" eb="6">
      <t>スイ</t>
    </rPh>
    <phoneticPr fontId="1"/>
  </si>
  <si>
    <t>一のｳｪﾌﾞｻｲﾄ等のｱﾄﾞﾚｽ</t>
    <rPh sb="0" eb="1">
      <t>イチ</t>
    </rPh>
    <rPh sb="9" eb="10">
      <t>ウノ</t>
    </rPh>
    <phoneticPr fontId="1"/>
  </si>
  <si>
    <t>職務代行の事由</t>
    <rPh sb="0" eb="4">
      <t>ショクムダイコウ</t>
    </rPh>
    <rPh sb="5" eb="7">
      <t>ジユウ</t>
    </rPh>
    <phoneticPr fontId="1"/>
  </si>
  <si>
    <t>令和　　年　　月　　日</t>
    <rPh sb="0" eb="2">
      <t>レイワ</t>
    </rPh>
    <rPh sb="4" eb="5">
      <t>ネン</t>
    </rPh>
    <rPh sb="7" eb="8">
      <t>ツキ</t>
    </rPh>
    <rPh sb="10" eb="11">
      <t>ニチ</t>
    </rPh>
    <phoneticPr fontId="1"/>
  </si>
  <si>
    <t>　令和　　年　　月　　日</t>
    <rPh sb="1" eb="3">
      <t>レイワ</t>
    </rPh>
    <rPh sb="5" eb="6">
      <t>ネン</t>
    </rPh>
    <rPh sb="8" eb="9">
      <t>ツキ</t>
    </rPh>
    <rPh sb="11" eb="12">
      <t>ニチ</t>
    </rPh>
    <phoneticPr fontId="1"/>
  </si>
  <si>
    <t>候補者等であった者の当選無効及び立候補の禁止）の規定により</t>
  </si>
  <si>
    <t>（備考）　</t>
    <rPh sb="1" eb="3">
      <t>ビコウ</t>
    </rPh>
    <phoneticPr fontId="1"/>
  </si>
  <si>
    <t>　ではない。</t>
  </si>
  <si>
    <t>備考１　「使用する者の別」の欄には、選挙運動のために使用する事務員にあっては「事務員」と、専ら公職</t>
    <rPh sb="0" eb="2">
      <t>ビコウ</t>
    </rPh>
    <phoneticPr fontId="1"/>
  </si>
  <si>
    <t>候補者たることを辞する旨の届出をします。</t>
    <rPh sb="0" eb="3">
      <t>コウホシャ</t>
    </rPh>
    <rPh sb="8" eb="9">
      <t>ジ</t>
    </rPh>
    <rPh sb="11" eb="12">
      <t>ムネ</t>
    </rPh>
    <rPh sb="13" eb="15">
      <t>トドケデ</t>
    </rPh>
    <phoneticPr fontId="1"/>
  </si>
  <si>
    <t>２　「職業」欄には、職業をなるべく詳細に記載し、衆議院議員と兼ねることができない職に</t>
    <rPh sb="24" eb="27">
      <t>シュウギイン</t>
    </rPh>
    <rPh sb="27" eb="29">
      <t>ギイン</t>
    </rPh>
    <rPh sb="40" eb="41">
      <t>ショク</t>
    </rPh>
    <phoneticPr fontId="1"/>
  </si>
  <si>
    <t>電　話</t>
    <rPh sb="0" eb="1">
      <t>デン</t>
    </rPh>
    <rPh sb="2" eb="3">
      <t>ハナシ</t>
    </rPh>
    <phoneticPr fontId="1"/>
  </si>
  <si>
    <t>３　「一のウェブサイト等のアドレス」欄には、選挙運動のために使用する文書図画を頒布す</t>
    <rPh sb="3" eb="4">
      <t>イチ</t>
    </rPh>
    <rPh sb="11" eb="12">
      <t>トウ</t>
    </rPh>
    <rPh sb="18" eb="19">
      <t>ラン</t>
    </rPh>
    <rPh sb="22" eb="24">
      <t>センキョ</t>
    </rPh>
    <rPh sb="24" eb="26">
      <t>ウンドウ</t>
    </rPh>
    <rPh sb="30" eb="32">
      <t>シヨウ</t>
    </rPh>
    <rPh sb="34" eb="36">
      <t>ブンショ</t>
    </rPh>
    <rPh sb="36" eb="38">
      <t>ズガ</t>
    </rPh>
    <rPh sb="39" eb="41">
      <t>ハンプ</t>
    </rPh>
    <phoneticPr fontId="1"/>
  </si>
  <si>
    <t>丙川　冬夫</t>
    <rPh sb="0" eb="1">
      <t>ヘイ</t>
    </rPh>
    <rPh sb="1" eb="2">
      <t>カワ</t>
    </rPh>
    <rPh sb="3" eb="5">
      <t>フユオ</t>
    </rPh>
    <phoneticPr fontId="1"/>
  </si>
  <si>
    <t>候補者用選挙事務所　異動後　住所</t>
    <rPh sb="6" eb="8">
      <t>ジム</t>
    </rPh>
    <rPh sb="8" eb="9">
      <t>ショ</t>
    </rPh>
    <rPh sb="10" eb="13">
      <t>イドウゴ</t>
    </rPh>
    <rPh sb="14" eb="16">
      <t>ジュウショ</t>
    </rPh>
    <phoneticPr fontId="1"/>
  </si>
  <si>
    <t>男</t>
  </si>
  <si>
    <t>候補者氏名</t>
    <rPh sb="0" eb="1">
      <t>コウ</t>
    </rPh>
    <rPh sb="1" eb="2">
      <t>タスク</t>
    </rPh>
    <rPh sb="2" eb="3">
      <t>シャ</t>
    </rPh>
    <rPh sb="3" eb="5">
      <t>シメイ</t>
    </rPh>
    <phoneticPr fontId="1"/>
  </si>
  <si>
    <t>　　　補者本人の署名その他の措置（記名押印等）がある場合はこの限りではない。</t>
    <rPh sb="6" eb="7">
      <t>ヒト</t>
    </rPh>
    <rPh sb="8" eb="10">
      <t>ショメイ</t>
    </rPh>
    <rPh sb="12" eb="13">
      <t>タ</t>
    </rPh>
    <rPh sb="14" eb="16">
      <t>ソチ</t>
    </rPh>
    <rPh sb="17" eb="22">
      <t>キメイオウイントウ</t>
    </rPh>
    <rPh sb="26" eb="28">
      <t>バアイ</t>
    </rPh>
    <rPh sb="31" eb="32">
      <t>カギ</t>
    </rPh>
    <phoneticPr fontId="1"/>
  </si>
  <si>
    <t>候補者届出事項の異動届出書</t>
  </si>
  <si>
    <t>呼　　　称</t>
    <rPh sb="0" eb="1">
      <t>コ</t>
    </rPh>
    <rPh sb="4" eb="5">
      <t>ショウ</t>
    </rPh>
    <phoneticPr fontId="1"/>
  </si>
  <si>
    <t>様式10</t>
  </si>
  <si>
    <t>　　候補者、候補者届出政党の代表者又は推薦届出者本人が届け出る場合にあっては本人確</t>
    <rPh sb="2" eb="5">
      <t>コウホシャ</t>
    </rPh>
    <rPh sb="6" eb="9">
      <t>コウホシャ</t>
    </rPh>
    <rPh sb="9" eb="13">
      <t>トドケデセイトウ</t>
    </rPh>
    <rPh sb="14" eb="17">
      <t>ダイヒョウシャ</t>
    </rPh>
    <rPh sb="17" eb="18">
      <t>マタ</t>
    </rPh>
    <rPh sb="19" eb="24">
      <t>スイセントドケデシャ</t>
    </rPh>
    <rPh sb="24" eb="26">
      <t>ホンニン</t>
    </rPh>
    <rPh sb="27" eb="28">
      <t>トド</t>
    </rPh>
    <rPh sb="29" eb="30">
      <t>デ</t>
    </rPh>
    <rPh sb="31" eb="33">
      <t>バアイ</t>
    </rPh>
    <rPh sb="38" eb="40">
      <t>ホンニン</t>
    </rPh>
    <rPh sb="40" eb="41">
      <t>カク</t>
    </rPh>
    <phoneticPr fontId="1"/>
  </si>
  <si>
    <r>
      <t>　　</t>
    </r>
    <r>
      <rPr>
        <sz val="10"/>
        <color indexed="8"/>
        <rFont val="BIZ UDゴシック"/>
      </rPr>
      <t>３　候補者本人が届け出る場合にあっては本人確認書類の提示又は提出を、その代理人が届け出る場合に</t>
    </r>
    <rPh sb="4" eb="7">
      <t>コウホシャ</t>
    </rPh>
    <rPh sb="7" eb="9">
      <t>ホンニン</t>
    </rPh>
    <rPh sb="10" eb="11">
      <t>トド</t>
    </rPh>
    <rPh sb="12" eb="13">
      <t>デ</t>
    </rPh>
    <rPh sb="14" eb="16">
      <t>バアイ</t>
    </rPh>
    <rPh sb="21" eb="23">
      <t>ホンニン</t>
    </rPh>
    <rPh sb="23" eb="25">
      <t>カクニン</t>
    </rPh>
    <rPh sb="25" eb="27">
      <t>ショルイ</t>
    </rPh>
    <rPh sb="28" eb="30">
      <t>テイジ</t>
    </rPh>
    <rPh sb="30" eb="31">
      <t>マタ</t>
    </rPh>
    <rPh sb="32" eb="34">
      <t>テイシュツ</t>
    </rPh>
    <rPh sb="38" eb="41">
      <t>ダイリニン</t>
    </rPh>
    <rPh sb="42" eb="43">
      <t>トド</t>
    </rPh>
    <rPh sb="44" eb="45">
      <t>デ</t>
    </rPh>
    <rPh sb="46" eb="48">
      <t>バアイ</t>
    </rPh>
    <phoneticPr fontId="1"/>
  </si>
  <si>
    <t>の推薦届出者の代表者であることを証明する。</t>
    <rPh sb="1" eb="6">
      <t>スイセントドケデシャ</t>
    </rPh>
    <rPh sb="7" eb="10">
      <t>ダイヒョウシャ</t>
    </rPh>
    <rPh sb="16" eb="18">
      <t>ショウメイ</t>
    </rPh>
    <phoneticPr fontId="1"/>
  </si>
  <si>
    <t>　認書類の提示又は提出を、その代理人が届け出る場合にあっては委任状の提示又は提出及</t>
    <rPh sb="1" eb="2">
      <t>ニン</t>
    </rPh>
    <rPh sb="2" eb="4">
      <t>ショルイ</t>
    </rPh>
    <phoneticPr fontId="1"/>
  </si>
  <si>
    <t>（上記以外の事務）</t>
    <rPh sb="1" eb="5">
      <t>ジョウキイガイ</t>
    </rPh>
    <rPh sb="6" eb="8">
      <t>ジム</t>
    </rPh>
    <phoneticPr fontId="1"/>
  </si>
  <si>
    <t>　び当該代理人の本人確認書類の提示又は提出を行うこと。ただし、候補者、候補者届出政</t>
    <rPh sb="31" eb="34">
      <t>コウホシャ</t>
    </rPh>
    <rPh sb="35" eb="38">
      <t>コウホシャ</t>
    </rPh>
    <rPh sb="38" eb="40">
      <t>トドケデ</t>
    </rPh>
    <rPh sb="40" eb="41">
      <t>セイ</t>
    </rPh>
    <phoneticPr fontId="1"/>
  </si>
  <si>
    <t>　　候補者、推薦届出者（推薦届出代表者）、候補者届出政党の代表者本人が届け出る場合</t>
    <rPh sb="2" eb="5">
      <t>コウホシャ</t>
    </rPh>
    <rPh sb="6" eb="8">
      <t>スイセン</t>
    </rPh>
    <rPh sb="8" eb="10">
      <t>トドケデ</t>
    </rPh>
    <rPh sb="10" eb="11">
      <t>シャ</t>
    </rPh>
    <rPh sb="12" eb="14">
      <t>スイセン</t>
    </rPh>
    <rPh sb="14" eb="16">
      <t>トドケデ</t>
    </rPh>
    <rPh sb="16" eb="19">
      <t>ダイヒョウシャ</t>
    </rPh>
    <rPh sb="21" eb="24">
      <t>コウホシャ</t>
    </rPh>
    <rPh sb="24" eb="26">
      <t>トドケデ</t>
    </rPh>
    <rPh sb="26" eb="28">
      <t>セイトウ</t>
    </rPh>
    <rPh sb="29" eb="31">
      <t>ダイヒョウ</t>
    </rPh>
    <rPh sb="31" eb="32">
      <t>シャ</t>
    </rPh>
    <rPh sb="32" eb="34">
      <t>ホンニン</t>
    </rPh>
    <rPh sb="35" eb="36">
      <t>トド</t>
    </rPh>
    <rPh sb="37" eb="38">
      <t>デ</t>
    </rPh>
    <rPh sb="39" eb="41">
      <t>バアイ</t>
    </rPh>
    <phoneticPr fontId="1"/>
  </si>
  <si>
    <t>　　とき又は欠けたことの事実を詳細に記入すること。</t>
    <rPh sb="12" eb="14">
      <t>ジジツ</t>
    </rPh>
    <rPh sb="15" eb="17">
      <t>ショウサイ</t>
    </rPh>
    <rPh sb="18" eb="20">
      <t>キニュウ</t>
    </rPh>
    <phoneticPr fontId="1"/>
  </si>
  <si>
    <t>　にあっては本人確認書類の提示又は提出を、その代理人が届け出る場合にあっては委任状</t>
    <rPh sb="9" eb="10">
      <t>ニン</t>
    </rPh>
    <rPh sb="10" eb="12">
      <t>ショルイ</t>
    </rPh>
    <phoneticPr fontId="1"/>
  </si>
  <si>
    <t>　の提示又は提出及び当該代理人の本人確認書類の提示又は提出を行うこと。ただし、候補</t>
    <rPh sb="39" eb="41">
      <t>コウホ</t>
    </rPh>
    <phoneticPr fontId="1"/>
  </si>
  <si>
    <t>決裁</t>
    <rPh sb="0" eb="2">
      <t>ケッサイ</t>
    </rPh>
    <phoneticPr fontId="1"/>
  </si>
  <si>
    <t>出納責任者選任（解任）承諾書</t>
    <rPh sb="0" eb="2">
      <t>スイトウ</t>
    </rPh>
    <rPh sb="2" eb="5">
      <t>セキニンシャ</t>
    </rPh>
    <rPh sb="5" eb="7">
      <t>センニン</t>
    </rPh>
    <rPh sb="8" eb="10">
      <t>カイニン</t>
    </rPh>
    <rPh sb="11" eb="14">
      <t>ショウダクショ</t>
    </rPh>
    <phoneticPr fontId="1"/>
  </si>
  <si>
    <t>選挙立会人　住所市区町村</t>
    <rPh sb="0" eb="2">
      <t>センキョ</t>
    </rPh>
    <rPh sb="2" eb="4">
      <t>タチアイ</t>
    </rPh>
    <rPh sb="4" eb="5">
      <t>ニン</t>
    </rPh>
    <rPh sb="6" eb="8">
      <t>ジュウショ</t>
    </rPh>
    <rPh sb="8" eb="10">
      <t>シク</t>
    </rPh>
    <phoneticPr fontId="1"/>
  </si>
  <si>
    <t>　　　いては、その旨を「備考」欄に記載するものとする。</t>
  </si>
  <si>
    <t>様式6</t>
  </si>
  <si>
    <t>　　　あっては委任状の提示又は提出及び当該代理人の本人確認書類の提示又は提出を行うこと。ただし、候</t>
    <rPh sb="9" eb="10">
      <t>ジョウ</t>
    </rPh>
    <rPh sb="11" eb="13">
      <t>テイジ</t>
    </rPh>
    <rPh sb="13" eb="14">
      <t>マタ</t>
    </rPh>
    <rPh sb="15" eb="17">
      <t>テイシュツ</t>
    </rPh>
    <rPh sb="17" eb="18">
      <t>オヨ</t>
    </rPh>
    <rPh sb="19" eb="21">
      <t>トウガイ</t>
    </rPh>
    <rPh sb="21" eb="24">
      <t>ダイリニン</t>
    </rPh>
    <rPh sb="25" eb="27">
      <t>ホンニン</t>
    </rPh>
    <rPh sb="27" eb="29">
      <t>カクニン</t>
    </rPh>
    <rPh sb="29" eb="31">
      <t>ショルイ</t>
    </rPh>
    <rPh sb="32" eb="34">
      <t>テイジ</t>
    </rPh>
    <rPh sb="34" eb="35">
      <t>マタ</t>
    </rPh>
    <rPh sb="36" eb="38">
      <t>テイシュツ</t>
    </rPh>
    <rPh sb="39" eb="40">
      <t>オコナ</t>
    </rPh>
    <rPh sb="48" eb="49">
      <t>コウ</t>
    </rPh>
    <phoneticPr fontId="1"/>
  </si>
  <si>
    <t>候補者用選挙事務所　異動届　提出年月日</t>
    <rPh sb="6" eb="8">
      <t>ジム</t>
    </rPh>
    <rPh sb="8" eb="9">
      <t>ショ</t>
    </rPh>
    <rPh sb="10" eb="12">
      <t>イドウ</t>
    </rPh>
    <rPh sb="12" eb="13">
      <t>トド</t>
    </rPh>
    <rPh sb="14" eb="16">
      <t>テイシュツ</t>
    </rPh>
    <rPh sb="16" eb="19">
      <t>ネンガッピ</t>
    </rPh>
    <phoneticPr fontId="1"/>
  </si>
  <si>
    <t>執行日（数字）</t>
    <rPh sb="0" eb="3">
      <t>シッコウビ</t>
    </rPh>
    <rPh sb="4" eb="6">
      <t>スウジ</t>
    </rPh>
    <phoneticPr fontId="1"/>
  </si>
  <si>
    <t>記載例</t>
    <rPh sb="0" eb="3">
      <t>キサイレイ</t>
    </rPh>
    <phoneticPr fontId="1"/>
  </si>
  <si>
    <t>おつかわ　じろう</t>
  </si>
  <si>
    <t>●●　●●</t>
  </si>
  <si>
    <t>項　　目</t>
    <rPh sb="0" eb="1">
      <t>コウ</t>
    </rPh>
    <rPh sb="3" eb="4">
      <t>メ</t>
    </rPh>
    <phoneticPr fontId="1"/>
  </si>
  <si>
    <t>内　　容</t>
    <rPh sb="0" eb="1">
      <t>ナイ</t>
    </rPh>
    <rPh sb="3" eb="4">
      <t>カタチ</t>
    </rPh>
    <phoneticPr fontId="1"/>
  </si>
  <si>
    <t>選挙長</t>
    <rPh sb="0" eb="3">
      <t>センキョチョウ</t>
    </rPh>
    <phoneticPr fontId="1"/>
  </si>
  <si>
    <t>入力シート①</t>
    <rPh sb="0" eb="2">
      <t>ニュウリョク</t>
    </rPh>
    <phoneticPr fontId="1"/>
  </si>
  <si>
    <t>公示日</t>
    <rPh sb="0" eb="3">
      <t>コウジビ</t>
    </rPh>
    <phoneticPr fontId="1"/>
  </si>
  <si>
    <r>
      <t>における選挙事務所を、</t>
    </r>
    <r>
      <rPr>
        <sz val="12"/>
        <color indexed="8"/>
        <rFont val="BIZ UDゴシック"/>
      </rPr>
      <t>次のとおり</t>
    </r>
    <rPh sb="4" eb="6">
      <t>センキョ</t>
    </rPh>
    <rPh sb="6" eb="8">
      <t>ジム</t>
    </rPh>
    <rPh sb="8" eb="9">
      <t>ショ</t>
    </rPh>
    <rPh sb="11" eb="12">
      <t>ツギ</t>
    </rPh>
    <phoneticPr fontId="1"/>
  </si>
  <si>
    <t>柴田町</t>
  </si>
  <si>
    <t>選挙期日現在の満年齢（自動計算）</t>
    <rPh sb="0" eb="2">
      <t>センキョ</t>
    </rPh>
    <rPh sb="2" eb="4">
      <t>キジツ</t>
    </rPh>
    <rPh sb="4" eb="6">
      <t>ゲンザイ</t>
    </rPh>
    <rPh sb="7" eb="10">
      <t>マンネンレイ</t>
    </rPh>
    <rPh sb="11" eb="13">
      <t>ジドウ</t>
    </rPh>
    <rPh sb="13" eb="15">
      <t>ケイサン</t>
    </rPh>
    <phoneticPr fontId="1"/>
  </si>
  <si>
    <t>　届け出る場合にあっては委任状の提示又は提出及び当該代理人の本人確認書類の提示又は提</t>
    <rPh sb="12" eb="15">
      <t>イニンジョウ</t>
    </rPh>
    <rPh sb="16" eb="18">
      <t>テイジ</t>
    </rPh>
    <rPh sb="18" eb="19">
      <t>マタ</t>
    </rPh>
    <rPh sb="20" eb="22">
      <t>テイシュツ</t>
    </rPh>
    <rPh sb="22" eb="23">
      <t>オヨ</t>
    </rPh>
    <rPh sb="24" eb="26">
      <t>トウガイ</t>
    </rPh>
    <rPh sb="26" eb="29">
      <t>ダイリニン</t>
    </rPh>
    <rPh sb="30" eb="32">
      <t>ホンニン</t>
    </rPh>
    <rPh sb="32" eb="34">
      <t>カクニン</t>
    </rPh>
    <rPh sb="34" eb="36">
      <t>ショルイ</t>
    </rPh>
    <rPh sb="37" eb="39">
      <t>テイジ</t>
    </rPh>
    <rPh sb="39" eb="40">
      <t>マタ</t>
    </rPh>
    <rPh sb="41" eb="42">
      <t>テイ</t>
    </rPh>
    <phoneticPr fontId="1"/>
  </si>
  <si>
    <t>選挙</t>
    <rPh sb="0" eb="2">
      <t>センキョ</t>
    </rPh>
    <phoneticPr fontId="1"/>
  </si>
  <si>
    <t>（本人・推薦届出）様式１０</t>
    <rPh sb="9" eb="11">
      <t>ヨウシキ</t>
    </rPh>
    <phoneticPr fontId="1"/>
  </si>
  <si>
    <t>入力内容</t>
    <rPh sb="0" eb="4">
      <t>ニュウリョクナイヨウ</t>
    </rPh>
    <phoneticPr fontId="1"/>
  </si>
  <si>
    <t>記入例</t>
    <rPh sb="0" eb="3">
      <t>キニュウレイ</t>
    </rPh>
    <phoneticPr fontId="1"/>
  </si>
  <si>
    <t>選挙立会人</t>
    <rPh sb="0" eb="5">
      <t>センキョタチアイニン</t>
    </rPh>
    <phoneticPr fontId="1"/>
  </si>
  <si>
    <t>出納責任者</t>
    <rPh sb="0" eb="5">
      <t>スイトウセキニンシャ</t>
    </rPh>
    <phoneticPr fontId="1"/>
  </si>
  <si>
    <t>５　候補者の戸籍の謄本又は抄本</t>
    <rPh sb="2" eb="5">
      <t>コウホシャ</t>
    </rPh>
    <rPh sb="6" eb="8">
      <t>コセキ</t>
    </rPh>
    <rPh sb="9" eb="11">
      <t>トウホン</t>
    </rPh>
    <rPh sb="11" eb="12">
      <t>マタ</t>
    </rPh>
    <rPh sb="13" eb="15">
      <t>ショウホン</t>
    </rPh>
    <phoneticPr fontId="1"/>
  </si>
  <si>
    <t>出納責任者の職務代行者</t>
    <rPh sb="0" eb="5">
      <t>スイトウセキニンシャ</t>
    </rPh>
    <rPh sb="6" eb="11">
      <t>ショクムダイコウシャ</t>
    </rPh>
    <phoneticPr fontId="1"/>
  </si>
  <si>
    <t>会社役員</t>
    <rPh sb="0" eb="4">
      <t>カイシャヤクイン</t>
    </rPh>
    <phoneticPr fontId="1"/>
  </si>
  <si>
    <t>選挙立会人となるべき者の承諾書</t>
    <rPh sb="0" eb="2">
      <t>センキョ</t>
    </rPh>
    <rPh sb="2" eb="4">
      <t>タチアイ</t>
    </rPh>
    <rPh sb="4" eb="5">
      <t>ニン</t>
    </rPh>
    <rPh sb="10" eb="11">
      <t>モノ</t>
    </rPh>
    <rPh sb="12" eb="15">
      <t>ショウダクショ</t>
    </rPh>
    <phoneticPr fontId="1"/>
  </si>
  <si>
    <t>候補者用選挙事務所　電話番号</t>
    <rPh sb="6" eb="8">
      <t>ジム</t>
    </rPh>
    <rPh sb="8" eb="9">
      <t>ショ</t>
    </rPh>
    <rPh sb="10" eb="12">
      <t>デンワ</t>
    </rPh>
    <rPh sb="12" eb="14">
      <t>バンゴウ</t>
    </rPh>
    <phoneticPr fontId="1"/>
  </si>
  <si>
    <t>○立候補届出関係</t>
    <rPh sb="1" eb="4">
      <t>リッコウホ</t>
    </rPh>
    <rPh sb="4" eb="6">
      <t>トドケデ</t>
    </rPh>
    <rPh sb="6" eb="8">
      <t>カンケイ</t>
    </rPh>
    <phoneticPr fontId="1"/>
  </si>
  <si>
    <t>　　押印がない（できない）場合にのみ、この委任状が必要となります。</t>
  </si>
  <si>
    <t>１　「生年月日」欄の年齢は、選挙の期日現在の満年齢を記載しなければならない。</t>
  </si>
  <si>
    <t>職務代行開始の年月日</t>
    <rPh sb="0" eb="2">
      <t>ショクム</t>
    </rPh>
    <rPh sb="2" eb="4">
      <t>ダイコウ</t>
    </rPh>
    <rPh sb="4" eb="6">
      <t>カイシ</t>
    </rPh>
    <rPh sb="7" eb="10">
      <t>ネンガッピ</t>
    </rPh>
    <phoneticPr fontId="1"/>
  </si>
  <si>
    <t>　るために利用する一のウェブサイト等のアドレスを記載することができる。</t>
    <rPh sb="5" eb="7">
      <t>リヨウ</t>
    </rPh>
    <rPh sb="9" eb="10">
      <t>イチ</t>
    </rPh>
    <rPh sb="17" eb="18">
      <t>トウ</t>
    </rPh>
    <rPh sb="24" eb="26">
      <t>キサイ</t>
    </rPh>
    <phoneticPr fontId="1"/>
  </si>
  <si>
    <t>氏　名</t>
    <rPh sb="0" eb="1">
      <t>シ</t>
    </rPh>
    <rPh sb="2" eb="3">
      <t>ナ</t>
    </rPh>
    <phoneticPr fontId="1"/>
  </si>
  <si>
    <t>選任者</t>
    <rPh sb="0" eb="3">
      <t>センニンシャ</t>
    </rPh>
    <phoneticPr fontId="1"/>
  </si>
  <si>
    <t>所在地</t>
    <rPh sb="0" eb="3">
      <t>ショザイチ</t>
    </rPh>
    <phoneticPr fontId="1"/>
  </si>
  <si>
    <t>888-888-8888</t>
  </si>
  <si>
    <t>電話番号</t>
    <rPh sb="0" eb="4">
      <t>デンワバンゴウ</t>
    </rPh>
    <phoneticPr fontId="1"/>
  </si>
  <si>
    <t>　者、推薦届出者（推薦届出代表者）、候補者届出政党の代表者本人の署名その他の措置</t>
  </si>
  <si>
    <t>（名称及び所在地）</t>
    <rPh sb="1" eb="3">
      <t>メイショウ</t>
    </rPh>
    <rPh sb="3" eb="4">
      <t>オヨ</t>
    </rPh>
    <rPh sb="5" eb="8">
      <t>ショザイチ</t>
    </rPh>
    <phoneticPr fontId="1"/>
  </si>
  <si>
    <t>（本人・推薦届出）様式１２</t>
    <rPh sb="9" eb="11">
      <t>ヨウシキ</t>
    </rPh>
    <phoneticPr fontId="1"/>
  </si>
  <si>
    <t>（代表者氏名）</t>
    <rPh sb="1" eb="2">
      <t>ダイ</t>
    </rPh>
    <rPh sb="2" eb="3">
      <t>ヒョウ</t>
    </rPh>
    <rPh sb="3" eb="4">
      <t>シャ</t>
    </rPh>
    <rPh sb="4" eb="6">
      <t>シメイ</t>
    </rPh>
    <phoneticPr fontId="1"/>
  </si>
  <si>
    <t>　（記名押印等）がある場合はこの限りではない。</t>
    <rPh sb="2" eb="4">
      <t>キメイ</t>
    </rPh>
    <rPh sb="4" eb="7">
      <t>オウイントウ</t>
    </rPh>
    <phoneticPr fontId="1"/>
  </si>
  <si>
    <t>出納責任者　氏名</t>
    <rPh sb="0" eb="2">
      <t>スイトウ</t>
    </rPh>
    <rPh sb="2" eb="5">
      <t>セキニンシャ</t>
    </rPh>
    <rPh sb="6" eb="8">
      <t>シメイ</t>
    </rPh>
    <phoneticPr fontId="1"/>
  </si>
  <si>
    <t>（本人・推薦届出）様式１７</t>
    <rPh sb="9" eb="11">
      <t>ヨウシキ</t>
    </rPh>
    <phoneticPr fontId="1"/>
  </si>
  <si>
    <t>（候補者用、町選管提出用）</t>
    <rPh sb="1" eb="2">
      <t>コウ</t>
    </rPh>
    <rPh sb="2" eb="3">
      <t>ホ</t>
    </rPh>
    <rPh sb="3" eb="4">
      <t>シャ</t>
    </rPh>
    <rPh sb="4" eb="5">
      <t>ヨウ</t>
    </rPh>
    <rPh sb="6" eb="7">
      <t>マチ</t>
    </rPh>
    <rPh sb="7" eb="9">
      <t>センカン</t>
    </rPh>
    <rPh sb="9" eb="12">
      <t>テイシュツヨウ</t>
    </rPh>
    <phoneticPr fontId="1"/>
  </si>
  <si>
    <t>候補者用選挙事務所　建物の名称</t>
    <rPh sb="6" eb="8">
      <t>ジム</t>
    </rPh>
    <rPh sb="8" eb="9">
      <t>ショ</t>
    </rPh>
    <rPh sb="10" eb="12">
      <t>タテモノ</t>
    </rPh>
    <rPh sb="13" eb="15">
      <t>メイショウ</t>
    </rPh>
    <phoneticPr fontId="1"/>
  </si>
  <si>
    <t>　はない。</t>
  </si>
  <si>
    <r>
      <t>（推薦届出）</t>
    </r>
    <r>
      <rPr>
        <sz val="11"/>
        <color indexed="8"/>
        <rFont val="BIZ UDゴシック"/>
      </rPr>
      <t>様式６</t>
    </r>
    <rPh sb="1" eb="3">
      <t>スイセン</t>
    </rPh>
    <rPh sb="3" eb="5">
      <t>トドケデ</t>
    </rPh>
    <rPh sb="6" eb="8">
      <t>ヨウシキ</t>
    </rPh>
    <phoneticPr fontId="1"/>
  </si>
  <si>
    <t>666-666-6666</t>
  </si>
  <si>
    <t>様式13（候）</t>
    <rPh sb="5" eb="6">
      <t>ソウロウ</t>
    </rPh>
    <phoneticPr fontId="1"/>
  </si>
  <si>
    <t>に登録されていることを証明する。</t>
    <rPh sb="1" eb="3">
      <t>トウロク</t>
    </rPh>
    <rPh sb="11" eb="13">
      <t>ショウメイ</t>
    </rPh>
    <phoneticPr fontId="1"/>
  </si>
  <si>
    <t>　上記の者は、</t>
    <rPh sb="1" eb="3">
      <t>ジョウキ</t>
    </rPh>
    <rPh sb="4" eb="5">
      <t>シャ</t>
    </rPh>
    <phoneticPr fontId="1"/>
  </si>
  <si>
    <t>候補者　ふりがな</t>
    <rPh sb="0" eb="3">
      <t>コウホシャ</t>
    </rPh>
    <phoneticPr fontId="1"/>
  </si>
  <si>
    <t>　上記のとおり職務代行を開始したので届出します。</t>
    <rPh sb="1" eb="3">
      <t>ジョウキ</t>
    </rPh>
    <rPh sb="7" eb="11">
      <t>ショクムダイコウ</t>
    </rPh>
    <rPh sb="12" eb="14">
      <t>カイシ</t>
    </rPh>
    <rPh sb="18" eb="20">
      <t>トドケデ</t>
    </rPh>
    <phoneticPr fontId="1"/>
  </si>
  <si>
    <t>選挙人名簿登録証明書</t>
    <rPh sb="0" eb="5">
      <t>センキョニンメイボ</t>
    </rPh>
    <rPh sb="5" eb="10">
      <t>トウロクショウメイショ</t>
    </rPh>
    <phoneticPr fontId="1"/>
  </si>
  <si>
    <t>令和　　年　　月　　日</t>
    <rPh sb="0" eb="2">
      <t>レイワ</t>
    </rPh>
    <rPh sb="4" eb="5">
      <t>ネン</t>
    </rPh>
    <rPh sb="7" eb="8">
      <t>ツキ</t>
    </rPh>
    <rPh sb="10" eb="11">
      <t>ヒ</t>
    </rPh>
    <phoneticPr fontId="1"/>
  </si>
  <si>
    <t>現在における選挙人名簿</t>
    <rPh sb="0" eb="2">
      <t>ゲンザイ</t>
    </rPh>
    <rPh sb="6" eb="9">
      <t>センキョニン</t>
    </rPh>
    <rPh sb="9" eb="11">
      <t>メイボ</t>
    </rPh>
    <phoneticPr fontId="1"/>
  </si>
  <si>
    <r>
      <t>　　</t>
    </r>
    <r>
      <rPr>
        <sz val="10"/>
        <color indexed="8"/>
        <rFont val="BIZ UDゴシック"/>
      </rPr>
      <t>２　既に届け出た者につき、その者に係る使用する期間中、その者に代えて異なる者を届け出る場合にお</t>
    </r>
  </si>
  <si>
    <t>○○県□□市△町３丁目５番４５号</t>
    <rPh sb="2" eb="3">
      <t>ケン</t>
    </rPh>
    <rPh sb="5" eb="6">
      <t>シ</t>
    </rPh>
    <rPh sb="7" eb="8">
      <t>マチ</t>
    </rPh>
    <rPh sb="9" eb="11">
      <t>チョウメ</t>
    </rPh>
    <rPh sb="12" eb="13">
      <t>バン</t>
    </rPh>
    <rPh sb="15" eb="16">
      <t>ゴウ</t>
    </rPh>
    <phoneticPr fontId="1"/>
  </si>
  <si>
    <r>
      <t>における</t>
    </r>
    <r>
      <rPr>
        <sz val="12"/>
        <color rgb="FF0000FF"/>
        <rFont val="BIZ UDゴシック"/>
      </rPr>
      <t>選挙事務所を異動したから</t>
    </r>
  </si>
  <si>
    <t>選挙管理委員会</t>
    <rPh sb="0" eb="7">
      <t>センキョカンリイインカイ</t>
    </rPh>
    <phoneticPr fontId="1"/>
  </si>
  <si>
    <t>選挙立会人　氏名</t>
    <rPh sb="0" eb="2">
      <t>センキョ</t>
    </rPh>
    <rPh sb="2" eb="4">
      <t>タチアイ</t>
    </rPh>
    <rPh sb="4" eb="5">
      <t>ニン</t>
    </rPh>
    <rPh sb="6" eb="8">
      <t>シメイ</t>
    </rPh>
    <phoneticPr fontId="1"/>
  </si>
  <si>
    <t>甲原　五郎</t>
    <rPh sb="0" eb="2">
      <t>コウハラ</t>
    </rPh>
    <rPh sb="3" eb="5">
      <t>ゴロウ</t>
    </rPh>
    <phoneticPr fontId="1"/>
  </si>
  <si>
    <t>別紙届出書のとおり設置（異動）することを承諾する。</t>
    <rPh sb="0" eb="2">
      <t>ベッシ</t>
    </rPh>
    <rPh sb="2" eb="5">
      <t>トドケデショ</t>
    </rPh>
    <rPh sb="9" eb="11">
      <t>セッチ</t>
    </rPh>
    <rPh sb="12" eb="14">
      <t>イドウ</t>
    </rPh>
    <rPh sb="20" eb="22">
      <t>ショウダク</t>
    </rPh>
    <phoneticPr fontId="1"/>
  </si>
  <si>
    <t>職務代行者　氏名</t>
    <rPh sb="0" eb="2">
      <t>ショクム</t>
    </rPh>
    <rPh sb="2" eb="5">
      <t>ダイコウシャ</t>
    </rPh>
    <rPh sb="6" eb="8">
      <t>シメイ</t>
    </rPh>
    <phoneticPr fontId="1"/>
  </si>
  <si>
    <t>999-999-9999</t>
  </si>
  <si>
    <t>　３　職務代行者本人が届け出る場合にあっては本人確認書類の提示又は提出を、その代理人</t>
    <rPh sb="3" eb="8">
      <t>ショクムダイコウシャ</t>
    </rPh>
    <rPh sb="8" eb="10">
      <t>ホンニン</t>
    </rPh>
    <rPh sb="11" eb="12">
      <t>トド</t>
    </rPh>
    <rPh sb="13" eb="14">
      <t>デ</t>
    </rPh>
    <rPh sb="15" eb="17">
      <t>バアイ</t>
    </rPh>
    <rPh sb="22" eb="26">
      <t>ホンニンカクニン</t>
    </rPh>
    <rPh sb="26" eb="28">
      <t>ショルイ</t>
    </rPh>
    <rPh sb="29" eb="32">
      <t>テイジマタ</t>
    </rPh>
    <rPh sb="33" eb="35">
      <t>テイシュツ</t>
    </rPh>
    <rPh sb="39" eb="41">
      <t>ダイリ</t>
    </rPh>
    <rPh sb="41" eb="42">
      <t>ニン</t>
    </rPh>
    <phoneticPr fontId="1"/>
  </si>
  <si>
    <t>乙藤　六郎</t>
    <rPh sb="0" eb="2">
      <t>オツトウ</t>
    </rPh>
    <rPh sb="3" eb="5">
      <t>ロクロウ</t>
    </rPh>
    <phoneticPr fontId="1"/>
  </si>
  <si>
    <t>出納責任者選任届</t>
    <rPh sb="0" eb="5">
      <t>スイトウセキニンシャ</t>
    </rPh>
    <rPh sb="5" eb="8">
      <t>センニントドケ</t>
    </rPh>
    <phoneticPr fontId="1"/>
  </si>
  <si>
    <t>宮城県○○郡○○町○○1丁目3番2号</t>
    <rPh sb="0" eb="3">
      <t>ミヤギケン</t>
    </rPh>
    <rPh sb="5" eb="6">
      <t>グン</t>
    </rPh>
    <rPh sb="8" eb="9">
      <t>マチ</t>
    </rPh>
    <rPh sb="12" eb="14">
      <t>チョウメ</t>
    </rPh>
    <rPh sb="15" eb="16">
      <t>バン</t>
    </rPh>
    <rPh sb="17" eb="18">
      <t>ゴウ</t>
    </rPh>
    <phoneticPr fontId="1"/>
  </si>
  <si>
    <t>農業</t>
    <rPh sb="0" eb="2">
      <t>ノウギョウ</t>
    </rPh>
    <phoneticPr fontId="1"/>
  </si>
  <si>
    <t>選挙の期日（投票日）</t>
    <rPh sb="0" eb="2">
      <t>センキョ</t>
    </rPh>
    <rPh sb="3" eb="5">
      <t>キジツ</t>
    </rPh>
    <rPh sb="6" eb="9">
      <t>トウヒョウビ</t>
    </rPh>
    <phoneticPr fontId="1"/>
  </si>
  <si>
    <t>甲原五郎が入院したため</t>
    <rPh sb="0" eb="2">
      <t>コウハラ</t>
    </rPh>
    <rPh sb="2" eb="4">
      <t>ゴロウ</t>
    </rPh>
    <rPh sb="5" eb="7">
      <t>ニュウイン</t>
    </rPh>
    <phoneticPr fontId="1"/>
  </si>
  <si>
    <t>から</t>
  </si>
  <si>
    <t>選挙事務所設置（異動）承諾書</t>
    <rPh sb="0" eb="5">
      <t>センキョジムショ</t>
    </rPh>
    <rPh sb="5" eb="7">
      <t>セッチ</t>
    </rPh>
    <rPh sb="8" eb="10">
      <t>イドウ</t>
    </rPh>
    <rPh sb="11" eb="14">
      <t>ショウダクショ</t>
    </rPh>
    <phoneticPr fontId="1"/>
  </si>
  <si>
    <t>　月 　日</t>
    <rPh sb="1" eb="2">
      <t>ツキ</t>
    </rPh>
    <rPh sb="4" eb="5">
      <t>ヒ</t>
    </rPh>
    <phoneticPr fontId="1"/>
  </si>
  <si>
    <t>新　出納責任者　氏名</t>
    <rPh sb="0" eb="1">
      <t>シン</t>
    </rPh>
    <rPh sb="2" eb="4">
      <t>スイトウ</t>
    </rPh>
    <rPh sb="4" eb="7">
      <t>セキニンシャ</t>
    </rPh>
    <rPh sb="8" eb="10">
      <t>シメイ</t>
    </rPh>
    <phoneticPr fontId="1"/>
  </si>
  <si>
    <t>（本人・推薦届出）様式５</t>
    <rPh sb="9" eb="11">
      <t>ヨウシキ</t>
    </rPh>
    <phoneticPr fontId="1"/>
  </si>
  <si>
    <t>　行うこと。ただし、候補者本人の署名その他の措置（記名押印等）がある場合はこの限りで</t>
    <rPh sb="10" eb="13">
      <t>コウホシャ</t>
    </rPh>
    <rPh sb="13" eb="15">
      <t>ホンニン</t>
    </rPh>
    <rPh sb="16" eb="18">
      <t>ショメイ</t>
    </rPh>
    <rPh sb="20" eb="21">
      <t>タ</t>
    </rPh>
    <rPh sb="22" eb="24">
      <t>ソチ</t>
    </rPh>
    <rPh sb="25" eb="27">
      <t>キメイ</t>
    </rPh>
    <rPh sb="27" eb="30">
      <t>オウイントウ</t>
    </rPh>
    <rPh sb="34" eb="36">
      <t>バアイ</t>
    </rPh>
    <rPh sb="39" eb="40">
      <t>カギ</t>
    </rPh>
    <phoneticPr fontId="1"/>
  </si>
  <si>
    <t>選挙立会人
氏名ふりがな</t>
    <rPh sb="6" eb="8">
      <t>シメイ</t>
    </rPh>
    <phoneticPr fontId="1"/>
  </si>
  <si>
    <t>　月 　日</t>
  </si>
  <si>
    <t>令和○年○月○○日</t>
  </si>
  <si>
    <t>急逝したため</t>
    <rPh sb="0" eb="2">
      <t>キュウセイ</t>
    </rPh>
    <phoneticPr fontId="1"/>
  </si>
  <si>
    <t>・　使用に当たってご不明な点やご要望、不具合等がありましたら当事務局までご連絡ください。</t>
    <rPh sb="2" eb="4">
      <t>シヨウ</t>
    </rPh>
    <rPh sb="5" eb="6">
      <t>ア</t>
    </rPh>
    <rPh sb="10" eb="12">
      <t>フメイ</t>
    </rPh>
    <rPh sb="13" eb="14">
      <t>テン</t>
    </rPh>
    <rPh sb="16" eb="18">
      <t>ヨウボウ</t>
    </rPh>
    <rPh sb="19" eb="23">
      <t>フグアイトウ</t>
    </rPh>
    <rPh sb="30" eb="34">
      <t>トウジムキョク</t>
    </rPh>
    <rPh sb="37" eb="39">
      <t>レンラク</t>
    </rPh>
    <phoneticPr fontId="1"/>
  </si>
  <si>
    <t>　記名押印等）がある場合はこの限りではない。</t>
  </si>
  <si>
    <t>家事手伝い</t>
    <rPh sb="0" eb="4">
      <t>カジテツダ</t>
    </rPh>
    <phoneticPr fontId="1"/>
  </si>
  <si>
    <t>所属する政党（政治団体）のふりがな</t>
    <rPh sb="0" eb="2">
      <t>ショゾク</t>
    </rPh>
    <rPh sb="4" eb="6">
      <t>セイトウ</t>
    </rPh>
    <rPh sb="7" eb="9">
      <t>セイジ</t>
    </rPh>
    <rPh sb="9" eb="11">
      <t>ダンタイ</t>
    </rPh>
    <phoneticPr fontId="1"/>
  </si>
  <si>
    <t>候補者用選挙事務所　設置年月日</t>
    <rPh sb="0" eb="4">
      <t>コウホシャヨウ</t>
    </rPh>
    <rPh sb="4" eb="6">
      <t>センキョ</t>
    </rPh>
    <rPh sb="6" eb="8">
      <t>ジム</t>
    </rPh>
    <rPh sb="8" eb="9">
      <t>ショ</t>
    </rPh>
    <rPh sb="10" eb="12">
      <t>セッチ</t>
    </rPh>
    <rPh sb="12" eb="15">
      <t>ネンガッピ</t>
    </rPh>
    <phoneticPr fontId="1"/>
  </si>
  <si>
    <t>平成元年6月5日</t>
    <rPh sb="0" eb="2">
      <t>ヘイセイ</t>
    </rPh>
    <rPh sb="2" eb="4">
      <t>ガンネン</t>
    </rPh>
    <rPh sb="5" eb="6">
      <t>ガツ</t>
    </rPh>
    <rPh sb="7" eb="8">
      <t>ニチ</t>
    </rPh>
    <phoneticPr fontId="1"/>
  </si>
  <si>
    <t>（市区町村を選択）</t>
    <rPh sb="1" eb="5">
      <t>シクチョウソン</t>
    </rPh>
    <rPh sb="6" eb="8">
      <t>センタク</t>
    </rPh>
    <phoneticPr fontId="1"/>
  </si>
  <si>
    <t>柴田町選挙管理員会委員長</t>
    <rPh sb="0" eb="3">
      <t>シバタマチ</t>
    </rPh>
    <rPh sb="3" eb="5">
      <t>センキョ</t>
    </rPh>
    <rPh sb="5" eb="7">
      <t>カンリ</t>
    </rPh>
    <rPh sb="7" eb="8">
      <t>イン</t>
    </rPh>
    <rPh sb="8" eb="9">
      <t>カイ</t>
    </rPh>
    <rPh sb="9" eb="12">
      <t>イインチョウ</t>
    </rPh>
    <phoneticPr fontId="1"/>
  </si>
  <si>
    <t>甲原　花子</t>
    <rPh sb="0" eb="2">
      <t>コウバラ</t>
    </rPh>
    <rPh sb="3" eb="5">
      <t>ハナコ</t>
    </rPh>
    <phoneticPr fontId="1"/>
  </si>
  <si>
    <t>＜使用上の留意事項＞</t>
    <rPh sb="1" eb="4">
      <t>シヨウジョウ</t>
    </rPh>
    <rPh sb="5" eb="9">
      <t>リュウイジコウ</t>
    </rPh>
    <phoneticPr fontId="1"/>
  </si>
  <si>
    <t>＜使用方法＞</t>
    <rPh sb="1" eb="3">
      <t>シヨウ</t>
    </rPh>
    <rPh sb="3" eb="5">
      <t>ホウホウ</t>
    </rPh>
    <phoneticPr fontId="1"/>
  </si>
  <si>
    <t>・　各様式中の色分けは右に示すとおりです。</t>
    <rPh sb="2" eb="3">
      <t>カク</t>
    </rPh>
    <rPh sb="3" eb="5">
      <t>ヨウシキ</t>
    </rPh>
    <rPh sb="5" eb="6">
      <t>チュウ</t>
    </rPh>
    <rPh sb="7" eb="9">
      <t>イロワ</t>
    </rPh>
    <rPh sb="11" eb="12">
      <t>ミギ</t>
    </rPh>
    <rPh sb="13" eb="14">
      <t>シメ</t>
    </rPh>
    <phoneticPr fontId="1"/>
  </si>
  <si>
    <t>…自由記載</t>
    <rPh sb="1" eb="5">
      <t>ジユウキサイ</t>
    </rPh>
    <phoneticPr fontId="1"/>
  </si>
  <si>
    <t>…選択</t>
    <rPh sb="1" eb="3">
      <t>センタク</t>
    </rPh>
    <phoneticPr fontId="1"/>
  </si>
  <si>
    <t>・　自由記載欄については、入力後に印刷するか、印刷後に手書き等により必要事項を記入してください。</t>
    <rPh sb="2" eb="7">
      <t>ジユウキサイラン</t>
    </rPh>
    <rPh sb="13" eb="16">
      <t>ニュウリョクゴ</t>
    </rPh>
    <rPh sb="17" eb="19">
      <t>インサツ</t>
    </rPh>
    <rPh sb="23" eb="26">
      <t>インサツゴ</t>
    </rPh>
    <rPh sb="27" eb="29">
      <t>テガ</t>
    </rPh>
    <rPh sb="30" eb="31">
      <t>トウ</t>
    </rPh>
    <rPh sb="34" eb="38">
      <t>ヒツヨウジコウ</t>
    </rPh>
    <rPh sb="39" eb="41">
      <t>キニュウ</t>
    </rPh>
    <phoneticPr fontId="1"/>
  </si>
  <si>
    <t>候補者氏名</t>
    <rPh sb="0" eb="5">
      <t>コウホシャシメイ</t>
    </rPh>
    <phoneticPr fontId="1"/>
  </si>
  <si>
    <t>において、公職選挙法施行令</t>
    <rPh sb="5" eb="7">
      <t>コウショク</t>
    </rPh>
    <rPh sb="7" eb="10">
      <t>センキョホウ</t>
    </rPh>
    <rPh sb="10" eb="13">
      <t>シコウレイ</t>
    </rPh>
    <phoneticPr fontId="1"/>
  </si>
  <si>
    <t>・　押印により対応する様式については、忘れずに押印をお願いいたします。</t>
    <rPh sb="2" eb="4">
      <t>オウイン</t>
    </rPh>
    <rPh sb="7" eb="9">
      <t>タイオウ</t>
    </rPh>
    <rPh sb="11" eb="13">
      <t>ヨウシキ</t>
    </rPh>
    <rPh sb="19" eb="20">
      <t>ワス</t>
    </rPh>
    <rPh sb="23" eb="25">
      <t>オウイン</t>
    </rPh>
    <rPh sb="27" eb="28">
      <t>ネガ</t>
    </rPh>
    <phoneticPr fontId="1"/>
  </si>
  <si>
    <t>○選挙立会人となるべき者の届出書</t>
    <rPh sb="1" eb="3">
      <t>センキョ</t>
    </rPh>
    <rPh sb="3" eb="5">
      <t>タチアイ</t>
    </rPh>
    <rPh sb="5" eb="6">
      <t>ニン</t>
    </rPh>
    <rPh sb="11" eb="12">
      <t>モノ</t>
    </rPh>
    <rPh sb="13" eb="16">
      <t>トドケデショ</t>
    </rPh>
    <phoneticPr fontId="1"/>
  </si>
  <si>
    <t>・　様式中、住所等がすべて表示されない（見切れる）場合などは、文字を小さくするなど、印刷前に適宜調整をお願いします。</t>
    <rPh sb="2" eb="5">
      <t>ヨウシキチュウ</t>
    </rPh>
    <rPh sb="6" eb="9">
      <t>ジュウショトウ</t>
    </rPh>
    <rPh sb="13" eb="15">
      <t>ヒョウジ</t>
    </rPh>
    <rPh sb="20" eb="22">
      <t>ミキ</t>
    </rPh>
    <rPh sb="25" eb="27">
      <t>バアイ</t>
    </rPh>
    <rPh sb="31" eb="33">
      <t>モジ</t>
    </rPh>
    <rPh sb="34" eb="35">
      <t>チイ</t>
    </rPh>
    <rPh sb="42" eb="45">
      <t>インサツマエ</t>
    </rPh>
    <rPh sb="46" eb="48">
      <t>テキギ</t>
    </rPh>
    <rPh sb="48" eb="50">
      <t>チョウセイ</t>
    </rPh>
    <rPh sb="52" eb="53">
      <t>ネガ</t>
    </rPh>
    <phoneticPr fontId="1"/>
  </si>
  <si>
    <t>　が届け出る場合にあっては委任状の提示又は提出及び当該代理人の本人確認書類の提示又</t>
    <rPh sb="2" eb="3">
      <t>トド</t>
    </rPh>
    <rPh sb="4" eb="5">
      <t>デ</t>
    </rPh>
    <rPh sb="6" eb="8">
      <t>バアイ</t>
    </rPh>
    <rPh sb="13" eb="16">
      <t>イニンジョウ</t>
    </rPh>
    <rPh sb="17" eb="20">
      <t>テイジマタ</t>
    </rPh>
    <rPh sb="21" eb="24">
      <t>テイシュツオヨ</t>
    </rPh>
    <rPh sb="25" eb="27">
      <t>トウガイ</t>
    </rPh>
    <rPh sb="27" eb="30">
      <t>ダイリニン</t>
    </rPh>
    <rPh sb="31" eb="37">
      <t>ホンニンカクニンショルイ</t>
    </rPh>
    <rPh sb="38" eb="40">
      <t>テイジ</t>
    </rPh>
    <rPh sb="40" eb="41">
      <t>マタ</t>
    </rPh>
    <phoneticPr fontId="1"/>
  </si>
  <si>
    <t>・　画面上は色がついていても、印刷すると白黒で印刷されるよう設定しておりますので、そのまま印刷してください。</t>
    <rPh sb="2" eb="5">
      <t>ガメンジョウ</t>
    </rPh>
    <rPh sb="6" eb="7">
      <t>イロ</t>
    </rPh>
    <rPh sb="15" eb="17">
      <t>インサツ</t>
    </rPh>
    <rPh sb="20" eb="22">
      <t>シロクロ</t>
    </rPh>
    <rPh sb="23" eb="25">
      <t>インサツ</t>
    </rPh>
    <rPh sb="30" eb="32">
      <t>セッテイ</t>
    </rPh>
    <rPh sb="45" eb="47">
      <t>インサツ</t>
    </rPh>
    <phoneticPr fontId="1"/>
  </si>
  <si>
    <t>入力シート②</t>
    <rPh sb="0" eb="2">
      <t>ニュウリョク</t>
    </rPh>
    <phoneticPr fontId="1"/>
  </si>
  <si>
    <t>推薦届出者　氏名</t>
    <rPh sb="0" eb="5">
      <t>スイセントドケデシャ</t>
    </rPh>
    <rPh sb="6" eb="8">
      <t>シメイ</t>
    </rPh>
    <phoneticPr fontId="1"/>
  </si>
  <si>
    <t>宣誓書</t>
    <rPh sb="0" eb="3">
      <t>センセイショ</t>
    </rPh>
    <phoneticPr fontId="1"/>
  </si>
  <si>
    <t>選挙人名簿登録証明書</t>
  </si>
  <si>
    <t>通称認定申請書</t>
  </si>
  <si>
    <t>出納責任者選任（解任）承諾書</t>
  </si>
  <si>
    <t>　は提出を行うこと。ただし、職務代行者本人の署名その他の措置（記名押印等）がある場</t>
    <rPh sb="2" eb="4">
      <t>テイシュツ</t>
    </rPh>
    <rPh sb="5" eb="6">
      <t>オコナ</t>
    </rPh>
    <rPh sb="14" eb="16">
      <t>ショクム</t>
    </rPh>
    <rPh sb="16" eb="18">
      <t>ダイコウ</t>
    </rPh>
    <rPh sb="18" eb="19">
      <t>シャ</t>
    </rPh>
    <rPh sb="19" eb="21">
      <t>ホンニン</t>
    </rPh>
    <rPh sb="22" eb="24">
      <t>ショメイ</t>
    </rPh>
    <rPh sb="26" eb="27">
      <t>タ</t>
    </rPh>
    <rPh sb="28" eb="30">
      <t>ソチ</t>
    </rPh>
    <rPh sb="31" eb="33">
      <t>キメイ</t>
    </rPh>
    <rPh sb="33" eb="35">
      <t>オウイン</t>
    </rPh>
    <rPh sb="35" eb="36">
      <t>トウ</t>
    </rPh>
    <rPh sb="40" eb="41">
      <t>バ</t>
    </rPh>
    <phoneticPr fontId="1"/>
  </si>
  <si>
    <t>参考様式1</t>
    <rPh sb="0" eb="4">
      <t>サンコウヨウシキ</t>
    </rPh>
    <phoneticPr fontId="1"/>
  </si>
  <si>
    <r>
      <t>（候補者用、</t>
    </r>
    <r>
      <rPr>
        <b/>
        <sz val="12"/>
        <color indexed="10"/>
        <rFont val="BIZ UDゴシック"/>
      </rPr>
      <t>町選管提出用）</t>
    </r>
    <rPh sb="1" eb="2">
      <t>コウ</t>
    </rPh>
    <rPh sb="2" eb="3">
      <t>ホ</t>
    </rPh>
    <rPh sb="3" eb="4">
      <t>シャ</t>
    </rPh>
    <rPh sb="4" eb="5">
      <t>ヨウ</t>
    </rPh>
    <rPh sb="6" eb="7">
      <t>マチ</t>
    </rPh>
    <rPh sb="7" eb="9">
      <t>センカン</t>
    </rPh>
    <rPh sb="9" eb="12">
      <t>テイシュツヨウ</t>
    </rPh>
    <phoneticPr fontId="1"/>
  </si>
  <si>
    <t>参考様式2</t>
    <rPh sb="0" eb="4">
      <t>サンコウヨウシキ</t>
    </rPh>
    <phoneticPr fontId="1"/>
  </si>
  <si>
    <t>　２　「職務代行の事由」には出納責任者又は出納責任者を選任した推薦届出者に事故がある</t>
    <rPh sb="4" eb="8">
      <t>ショクムダイコウ</t>
    </rPh>
    <rPh sb="9" eb="11">
      <t>ジユウ</t>
    </rPh>
    <rPh sb="14" eb="16">
      <t>スイトウ</t>
    </rPh>
    <rPh sb="16" eb="19">
      <t>セキニンシャ</t>
    </rPh>
    <rPh sb="19" eb="20">
      <t>マタ</t>
    </rPh>
    <rPh sb="21" eb="26">
      <t>スイトウセキニンシャ</t>
    </rPh>
    <rPh sb="27" eb="29">
      <t>センニン</t>
    </rPh>
    <rPh sb="31" eb="36">
      <t>スイセントドケデシャ</t>
    </rPh>
    <rPh sb="37" eb="39">
      <t>ジコ</t>
    </rPh>
    <phoneticPr fontId="1"/>
  </si>
  <si>
    <t>宮城県柴田郡柴田町○○４丁目２番８号</t>
    <rPh sb="0" eb="3">
      <t>ミヤギケン</t>
    </rPh>
    <rPh sb="3" eb="6">
      <t>シバタグン</t>
    </rPh>
    <rPh sb="6" eb="9">
      <t>シバタマチ</t>
    </rPh>
    <rPh sb="12" eb="14">
      <t>チョウメ</t>
    </rPh>
    <rPh sb="15" eb="16">
      <t>バン</t>
    </rPh>
    <rPh sb="17" eb="18">
      <t>ゴウ</t>
    </rPh>
    <phoneticPr fontId="1"/>
  </si>
  <si>
    <t>参考様式3</t>
    <rPh sb="0" eb="4">
      <t>サンコウヨウシキ</t>
    </rPh>
    <phoneticPr fontId="1"/>
  </si>
  <si>
    <t>出納責任者　職業</t>
    <rPh sb="0" eb="2">
      <t>スイトウ</t>
    </rPh>
    <rPh sb="2" eb="5">
      <t>セキニンシャ</t>
    </rPh>
    <rPh sb="6" eb="8">
      <t>ショクギョウ</t>
    </rPh>
    <phoneticPr fontId="1"/>
  </si>
  <si>
    <t>鉄骨プレハブ二階建　※廃止の場合は「廃止」</t>
  </si>
  <si>
    <r>
      <t>様式一覧</t>
    </r>
    <r>
      <rPr>
        <sz val="11"/>
        <color indexed="8"/>
        <rFont val="UD デジタル 教科書体 NP-R"/>
      </rPr>
      <t>（様式番号を選択すると該当シートに遷移することができます。）</t>
    </r>
    <rPh sb="0" eb="4">
      <t>ヨウシキイチラン</t>
    </rPh>
    <rPh sb="5" eb="7">
      <t>ヨウシキ</t>
    </rPh>
    <rPh sb="7" eb="9">
      <t>バンゴウ</t>
    </rPh>
    <rPh sb="10" eb="12">
      <t>センタク</t>
    </rPh>
    <rPh sb="15" eb="17">
      <t>ガイトウ</t>
    </rPh>
    <rPh sb="21" eb="23">
      <t>センイ</t>
    </rPh>
    <phoneticPr fontId="69"/>
  </si>
  <si>
    <t>出納責任者異動届</t>
  </si>
  <si>
    <r>
      <t>…</t>
    </r>
    <r>
      <rPr>
        <b/>
        <u/>
        <sz val="12"/>
        <color auto="1"/>
        <rFont val="UD デジタル 教科書体 NP-R"/>
      </rPr>
      <t>計算式が入っているので基本的には触らないでください。</t>
    </r>
    <rPh sb="1" eb="3">
      <t>ケイサン</t>
    </rPh>
    <rPh sb="3" eb="4">
      <t>シキ</t>
    </rPh>
    <rPh sb="5" eb="6">
      <t>ハイ</t>
    </rPh>
    <rPh sb="12" eb="14">
      <t>キホン</t>
    </rPh>
    <rPh sb="14" eb="15">
      <t>テキ</t>
    </rPh>
    <rPh sb="17" eb="18">
      <t>サワ</t>
    </rPh>
    <phoneticPr fontId="1"/>
  </si>
  <si>
    <r>
      <t>・　</t>
    </r>
    <r>
      <rPr>
        <b/>
        <u/>
        <sz val="12"/>
        <color indexed="10"/>
        <rFont val="UD デジタル 教科書体 NP-R"/>
      </rPr>
      <t>入力内容が正しいか確認した上、様式を印刷する前と後に、必ず正しく反映されているか、記入漏れがないか等を使用者の責任において確認</t>
    </r>
    <r>
      <rPr>
        <sz val="12"/>
        <color auto="1"/>
        <rFont val="UD デジタル 教科書体 NP-R"/>
      </rPr>
      <t>してください。</t>
    </r>
    <rPh sb="2" eb="6">
      <t>ニュウリョクナイヨウ</t>
    </rPh>
    <rPh sb="7" eb="8">
      <t>タダ</t>
    </rPh>
    <rPh sb="11" eb="13">
      <t>カクニン</t>
    </rPh>
    <rPh sb="15" eb="16">
      <t>ウエ</t>
    </rPh>
    <rPh sb="17" eb="19">
      <t>ヨウシキ</t>
    </rPh>
    <rPh sb="20" eb="22">
      <t>インサツ</t>
    </rPh>
    <rPh sb="24" eb="25">
      <t>マエ</t>
    </rPh>
    <rPh sb="26" eb="27">
      <t>アト</t>
    </rPh>
    <rPh sb="29" eb="30">
      <t>カナラ</t>
    </rPh>
    <rPh sb="31" eb="32">
      <t>タダ</t>
    </rPh>
    <rPh sb="34" eb="36">
      <t>ハンエイ</t>
    </rPh>
    <rPh sb="43" eb="46">
      <t>キニュウモ</t>
    </rPh>
    <rPh sb="51" eb="52">
      <t>トウ</t>
    </rPh>
    <rPh sb="53" eb="56">
      <t>シヨウシャ</t>
    </rPh>
    <rPh sb="57" eb="59">
      <t>セキニン</t>
    </rPh>
    <rPh sb="63" eb="65">
      <t>カクニン</t>
    </rPh>
    <phoneticPr fontId="1"/>
  </si>
  <si>
    <r>
      <rPr>
        <u/>
        <sz val="12"/>
        <color auto="1"/>
        <rFont val="UD デジタル 教科書体 NP-R"/>
      </rPr>
      <t>・</t>
    </r>
    <r>
      <rPr>
        <b/>
        <u/>
        <sz val="12"/>
        <color auto="1"/>
        <rFont val="UD デジタル 教科書体 NP-R"/>
      </rPr>
      <t>　記入例などを参考に、入力シート①及び②、各種様式に必要事項を入力し、必要な様式を印刷の上、ご活用ください。</t>
    </r>
    <rPh sb="2" eb="5">
      <t>キニュウレイ</t>
    </rPh>
    <rPh sb="8" eb="10">
      <t>サンコウ</t>
    </rPh>
    <rPh sb="12" eb="14">
      <t>ニュウリョク</t>
    </rPh>
    <rPh sb="18" eb="19">
      <t>オヨ</t>
    </rPh>
    <rPh sb="22" eb="26">
      <t>カクシュヨウシキ</t>
    </rPh>
    <rPh sb="27" eb="31">
      <t>ヒツヨウジコウ</t>
    </rPh>
    <rPh sb="32" eb="34">
      <t>ニュウリョク</t>
    </rPh>
    <rPh sb="36" eb="38">
      <t>ヒツヨウ</t>
    </rPh>
    <rPh sb="39" eb="41">
      <t>ヨウシキ</t>
    </rPh>
    <rPh sb="42" eb="44">
      <t>インサツ</t>
    </rPh>
    <rPh sb="45" eb="46">
      <t>ウエ</t>
    </rPh>
    <rPh sb="48" eb="50">
      <t>カツヨウ</t>
    </rPh>
    <phoneticPr fontId="1"/>
  </si>
  <si>
    <t>　　※　設定シートは、事務局で入力しますので変更しないでください。</t>
    <rPh sb="4" eb="6">
      <t>セッテイ</t>
    </rPh>
    <rPh sb="11" eb="14">
      <t>ジムキョク</t>
    </rPh>
    <rPh sb="15" eb="17">
      <t>ニュウリョク</t>
    </rPh>
    <rPh sb="22" eb="24">
      <t>ヘンコウ</t>
    </rPh>
    <phoneticPr fontId="1"/>
  </si>
  <si>
    <r>
      <t>・　</t>
    </r>
    <r>
      <rPr>
        <b/>
        <sz val="12"/>
        <color auto="1"/>
        <rFont val="UD デジタル 教科書体 NP-R"/>
      </rPr>
      <t>使用いただく場合には、以下の点について必ずご理解いただいた上でご活用ください。</t>
    </r>
    <rPh sb="2" eb="4">
      <t>シヨウ</t>
    </rPh>
    <rPh sb="8" eb="10">
      <t>バアイ</t>
    </rPh>
    <rPh sb="13" eb="15">
      <t>イカ</t>
    </rPh>
    <rPh sb="16" eb="17">
      <t>テン</t>
    </rPh>
    <rPh sb="21" eb="22">
      <t>カナラ</t>
    </rPh>
    <rPh sb="24" eb="26">
      <t>リカイ</t>
    </rPh>
    <rPh sb="31" eb="32">
      <t>ウエ</t>
    </rPh>
    <rPh sb="34" eb="36">
      <t>カツヨウ</t>
    </rPh>
    <phoneticPr fontId="1"/>
  </si>
  <si>
    <t>所属する政党（政治団体）の名称</t>
    <rPh sb="0" eb="2">
      <t>ショゾク</t>
    </rPh>
    <rPh sb="4" eb="6">
      <t>セイトウ</t>
    </rPh>
    <rPh sb="7" eb="11">
      <t>セイジダンタイ</t>
    </rPh>
    <rPh sb="13" eb="15">
      <t>メイショウ</t>
    </rPh>
    <phoneticPr fontId="1"/>
  </si>
  <si>
    <t>２　団体所属に関する文書</t>
    <rPh sb="2" eb="4">
      <t>ダンタイ</t>
    </rPh>
    <rPh sb="4" eb="6">
      <t>ショゾク</t>
    </rPh>
    <rPh sb="7" eb="8">
      <t>カン</t>
    </rPh>
    <rPh sb="10" eb="12">
      <t>ブンショ</t>
    </rPh>
    <phoneticPr fontId="1"/>
  </si>
  <si>
    <t>選挙立会人
届出年月日</t>
    <rPh sb="6" eb="8">
      <t>トドケデ</t>
    </rPh>
    <rPh sb="8" eb="11">
      <t>ネンガッピ</t>
    </rPh>
    <phoneticPr fontId="1"/>
  </si>
  <si>
    <t>３　団体所属証明書</t>
    <rPh sb="2" eb="4">
      <t>ダンタイ</t>
    </rPh>
    <rPh sb="4" eb="6">
      <t>ショゾク</t>
    </rPh>
    <rPh sb="6" eb="9">
      <t>ショウメイショ</t>
    </rPh>
    <phoneticPr fontId="1"/>
  </si>
  <si>
    <t>４　供託証明書</t>
    <rPh sb="2" eb="7">
      <t>キョウタクショウメイショ</t>
    </rPh>
    <phoneticPr fontId="1"/>
  </si>
  <si>
    <t>供託証明書及び供託物が没収されない旨の証明書の受領</t>
  </si>
  <si>
    <t>５　候補者の戸籍の謄本又は抄本</t>
  </si>
  <si>
    <t>甲山　夏男</t>
    <rPh sb="0" eb="2">
      <t>コウヤマ</t>
    </rPh>
    <rPh sb="3" eb="5">
      <t>ナツオ</t>
    </rPh>
    <phoneticPr fontId="1"/>
  </si>
  <si>
    <t>選挙立会人
生年月日</t>
    <rPh sb="6" eb="8">
      <t>セイネン</t>
    </rPh>
    <rPh sb="8" eb="9">
      <t>ガツ</t>
    </rPh>
    <rPh sb="9" eb="10">
      <t>ニチ</t>
    </rPh>
    <phoneticPr fontId="1"/>
  </si>
  <si>
    <t>推薦届出者</t>
    <rPh sb="0" eb="5">
      <t>スイセントドケデシャ</t>
    </rPh>
    <phoneticPr fontId="1"/>
  </si>
  <si>
    <t>候補者　本籍</t>
    <rPh sb="0" eb="3">
      <t>コウホシャ</t>
    </rPh>
    <rPh sb="4" eb="6">
      <t>ホンセキ</t>
    </rPh>
    <phoneticPr fontId="1"/>
  </si>
  <si>
    <t>乙川　次郎</t>
    <rPh sb="0" eb="2">
      <t>オツカワ</t>
    </rPh>
    <rPh sb="3" eb="5">
      <t>ジロウ</t>
    </rPh>
    <phoneticPr fontId="1"/>
  </si>
  <si>
    <t>者等の選挙犯罪による公職の候補者等であった者の当選無効及び立候補の禁止）</t>
  </si>
  <si>
    <r>
      <t>・　このファイルは</t>
    </r>
    <r>
      <rPr>
        <b/>
        <u/>
        <sz val="12"/>
        <color rgb="FFFF0000"/>
        <rFont val="UD デジタル 教科書体 NP-R"/>
      </rPr>
      <t>複数人による推薦届出には対応していません</t>
    </r>
    <r>
      <rPr>
        <sz val="12"/>
        <color auto="1"/>
        <rFont val="UD デジタル 教科書体 NP-R"/>
      </rPr>
      <t>ので、その場合は手書き等で対応してください。</t>
    </r>
    <rPh sb="9" eb="12">
      <t>フクスウニン</t>
    </rPh>
    <rPh sb="15" eb="19">
      <t>スイセントドケデ</t>
    </rPh>
    <rPh sb="21" eb="23">
      <t>タイオウ</t>
    </rPh>
    <rPh sb="34" eb="36">
      <t>バアイ</t>
    </rPh>
    <rPh sb="37" eb="39">
      <t>テガ</t>
    </rPh>
    <rPh sb="40" eb="41">
      <t>トウ</t>
    </rPh>
    <rPh sb="42" eb="44">
      <t>タイオウ</t>
    </rPh>
    <phoneticPr fontId="1"/>
  </si>
  <si>
    <t>出納責任者職務代行開始届</t>
    <rPh sb="9" eb="11">
      <t>カイシ</t>
    </rPh>
    <phoneticPr fontId="1"/>
  </si>
  <si>
    <t>https://www.○○○○_△△△△.□□.jp</t>
  </si>
  <si>
    <t>６　候補者の承諾書</t>
    <rPh sb="2" eb="5">
      <t>コウホシャ</t>
    </rPh>
    <rPh sb="6" eb="9">
      <t>ショウダクショ</t>
    </rPh>
    <phoneticPr fontId="1"/>
  </si>
  <si>
    <t>（署名又は記名押印）</t>
  </si>
  <si>
    <t>　上記のとおり推薦届出をします。</t>
    <rPh sb="7" eb="11">
      <t>スイセントドケデ</t>
    </rPh>
    <phoneticPr fontId="1"/>
  </si>
  <si>
    <t>出納責任者　電話番号</t>
    <rPh sb="0" eb="2">
      <t>スイトウ</t>
    </rPh>
    <rPh sb="2" eb="5">
      <t>セキニンシャ</t>
    </rPh>
    <rPh sb="6" eb="10">
      <t>デンワバンゴウ</t>
    </rPh>
    <phoneticPr fontId="1"/>
  </si>
  <si>
    <t>　　が届け出る場合にあっては委任状の提示又は提出及び当該代理人の本人確認書類の提示又</t>
    <rPh sb="3" eb="4">
      <t>トド</t>
    </rPh>
    <rPh sb="5" eb="6">
      <t>デ</t>
    </rPh>
    <rPh sb="7" eb="9">
      <t>バアイ</t>
    </rPh>
    <rPh sb="14" eb="17">
      <t>イニンジョウ</t>
    </rPh>
    <rPh sb="18" eb="21">
      <t>テイジマタ</t>
    </rPh>
    <rPh sb="22" eb="25">
      <t>テイシュツオヨ</t>
    </rPh>
    <rPh sb="26" eb="28">
      <t>トウガイ</t>
    </rPh>
    <rPh sb="28" eb="31">
      <t>ダイリニン</t>
    </rPh>
    <rPh sb="32" eb="38">
      <t>ホンニンカクニンショルイ</t>
    </rPh>
    <rPh sb="39" eb="41">
      <t>テイジ</t>
    </rPh>
    <rPh sb="41" eb="42">
      <t>マタ</t>
    </rPh>
    <phoneticPr fontId="1"/>
  </si>
  <si>
    <t>宮城県柴田郡柴田町○○１丁目１３番４２号</t>
    <rPh sb="0" eb="3">
      <t>ミヤギケン</t>
    </rPh>
    <rPh sb="3" eb="6">
      <t>シバタグン</t>
    </rPh>
    <rPh sb="6" eb="9">
      <t>シバタマチ</t>
    </rPh>
    <rPh sb="12" eb="14">
      <t>チョウメ</t>
    </rPh>
    <rPh sb="16" eb="17">
      <t>バン</t>
    </rPh>
    <rPh sb="19" eb="20">
      <t>ゴウ</t>
    </rPh>
    <phoneticPr fontId="1"/>
  </si>
  <si>
    <t>住　所</t>
    <rPh sb="0" eb="1">
      <t>ジュウ</t>
    </rPh>
    <rPh sb="2" eb="3">
      <t>トコロ</t>
    </rPh>
    <phoneticPr fontId="1"/>
  </si>
  <si>
    <t>４　候補者本人が届け出る場合にあっては本人確認書類の提示又は提出を、その代理人が届け</t>
    <rPh sb="2" eb="5">
      <t>コウホシャ</t>
    </rPh>
    <rPh sb="5" eb="7">
      <t>ホンニン</t>
    </rPh>
    <rPh sb="8" eb="9">
      <t>トド</t>
    </rPh>
    <rPh sb="10" eb="11">
      <t>デ</t>
    </rPh>
    <rPh sb="12" eb="14">
      <t>バアイ</t>
    </rPh>
    <rPh sb="19" eb="21">
      <t>ホンニン</t>
    </rPh>
    <rPh sb="21" eb="23">
      <t>カクニン</t>
    </rPh>
    <rPh sb="23" eb="25">
      <t>ショルイ</t>
    </rPh>
    <rPh sb="26" eb="28">
      <t>テイジ</t>
    </rPh>
    <rPh sb="28" eb="29">
      <t>マタ</t>
    </rPh>
    <rPh sb="30" eb="32">
      <t>テイシュツ</t>
    </rPh>
    <phoneticPr fontId="1"/>
  </si>
  <si>
    <t>４　推薦届出者本人が届け出る場合にあっては本人確認書類の提示又は提出を、その代理人が</t>
    <rPh sb="2" eb="7">
      <t>スイセントドケデシャ</t>
    </rPh>
    <rPh sb="7" eb="9">
      <t>ホンニン</t>
    </rPh>
    <rPh sb="10" eb="11">
      <t>トド</t>
    </rPh>
    <rPh sb="12" eb="13">
      <t>デ</t>
    </rPh>
    <rPh sb="14" eb="16">
      <t>バアイ</t>
    </rPh>
    <rPh sb="21" eb="23">
      <t>ホンニン</t>
    </rPh>
    <rPh sb="23" eb="25">
      <t>カクニン</t>
    </rPh>
    <rPh sb="25" eb="27">
      <t>ショルイ</t>
    </rPh>
    <rPh sb="28" eb="30">
      <t>テイジ</t>
    </rPh>
    <rPh sb="30" eb="31">
      <t>マタ</t>
    </rPh>
    <rPh sb="32" eb="34">
      <t>テイシュツ</t>
    </rPh>
    <phoneticPr fontId="1"/>
  </si>
  <si>
    <t>選挙立会人
氏名</t>
    <rPh sb="6" eb="8">
      <t>シメイ</t>
    </rPh>
    <phoneticPr fontId="1"/>
  </si>
  <si>
    <t>出納責任者　生年月日</t>
    <rPh sb="0" eb="2">
      <t>スイトウ</t>
    </rPh>
    <rPh sb="2" eb="5">
      <t>セキニンシャ</t>
    </rPh>
    <rPh sb="6" eb="8">
      <t>セイネン</t>
    </rPh>
    <rPh sb="8" eb="10">
      <t>ガッピ</t>
    </rPh>
    <phoneticPr fontId="1"/>
  </si>
  <si>
    <t>候補者推薦届出承諾書</t>
    <rPh sb="0" eb="3">
      <t>コウホシャ</t>
    </rPh>
    <rPh sb="3" eb="5">
      <t>スイセン</t>
    </rPh>
    <rPh sb="5" eb="7">
      <t>トドケデ</t>
    </rPh>
    <rPh sb="7" eb="10">
      <t>ショウダクショ</t>
    </rPh>
    <phoneticPr fontId="1"/>
  </si>
  <si>
    <t>委任状</t>
    <rPh sb="0" eb="3">
      <t>イニンジョウ</t>
    </rPh>
    <phoneticPr fontId="1"/>
  </si>
  <si>
    <t>（選挙立会人届出に添付）</t>
    <rPh sb="1" eb="3">
      <t>センキョ</t>
    </rPh>
    <rPh sb="3" eb="5">
      <t>タチアイ</t>
    </rPh>
    <rPh sb="5" eb="6">
      <t>ニン</t>
    </rPh>
    <rPh sb="6" eb="8">
      <t>トドケデ</t>
    </rPh>
    <rPh sb="9" eb="11">
      <t>テンプ</t>
    </rPh>
    <phoneticPr fontId="1"/>
  </si>
  <si>
    <t>（推薦届出に添付）</t>
    <rPh sb="1" eb="3">
      <t>スイセン</t>
    </rPh>
    <rPh sb="3" eb="5">
      <t>トドケデ</t>
    </rPh>
    <rPh sb="6" eb="8">
      <t>テンプ</t>
    </rPh>
    <phoneticPr fontId="1"/>
  </si>
  <si>
    <t>（本人・推薦届出）様式１８</t>
    <rPh sb="9" eb="11">
      <t>ヨウシキ</t>
    </rPh>
    <phoneticPr fontId="1"/>
  </si>
  <si>
    <r>
      <t xml:space="preserve">設置者氏名
</t>
    </r>
    <r>
      <rPr>
        <sz val="9"/>
        <color indexed="8"/>
        <rFont val="BIZ UDゴシック"/>
      </rPr>
      <t>（候補者届出政党等の名称）</t>
    </r>
    <rPh sb="0" eb="2">
      <t>セッチ</t>
    </rPh>
    <rPh sb="2" eb="3">
      <t>シャ</t>
    </rPh>
    <rPh sb="3" eb="5">
      <t>シメイ</t>
    </rPh>
    <rPh sb="7" eb="10">
      <t>コウホシャ</t>
    </rPh>
    <rPh sb="10" eb="14">
      <t>トドケデセイトウ</t>
    </rPh>
    <rPh sb="14" eb="15">
      <t>トウ</t>
    </rPh>
    <rPh sb="16" eb="18">
      <t>メイショウ</t>
    </rPh>
    <phoneticPr fontId="1"/>
  </si>
  <si>
    <t>候補者辞退届出書</t>
    <rPh sb="0" eb="3">
      <t>コウホシャ</t>
    </rPh>
    <rPh sb="3" eb="5">
      <t>ジタイ</t>
    </rPh>
    <rPh sb="5" eb="8">
      <t>トドケデショ</t>
    </rPh>
    <phoneticPr fontId="1"/>
  </si>
  <si>
    <t>新　出納責任者　住所</t>
    <rPh sb="0" eb="1">
      <t>シン</t>
    </rPh>
    <rPh sb="2" eb="4">
      <t>スイトウ</t>
    </rPh>
    <rPh sb="4" eb="7">
      <t>セキニンシャ</t>
    </rPh>
    <rPh sb="8" eb="10">
      <t>ジュウショ</t>
    </rPh>
    <phoneticPr fontId="1"/>
  </si>
  <si>
    <t>様式9</t>
  </si>
  <si>
    <t>事　由</t>
    <rPh sb="0" eb="1">
      <t>コト</t>
    </rPh>
    <rPh sb="2" eb="3">
      <t>ヨシ</t>
    </rPh>
    <phoneticPr fontId="1"/>
  </si>
  <si>
    <t>　　候補者本人が届け出る場合にあっては本人確認書類の提示又は提出を、その代理人が届け</t>
    <rPh sb="2" eb="5">
      <t>コウホシャ</t>
    </rPh>
    <rPh sb="5" eb="7">
      <t>ホンニン</t>
    </rPh>
    <rPh sb="8" eb="9">
      <t>トド</t>
    </rPh>
    <rPh sb="10" eb="11">
      <t>デ</t>
    </rPh>
    <rPh sb="12" eb="14">
      <t>バアイ</t>
    </rPh>
    <rPh sb="19" eb="21">
      <t>ホンニン</t>
    </rPh>
    <rPh sb="21" eb="23">
      <t>カクニン</t>
    </rPh>
    <rPh sb="23" eb="25">
      <t>ショルイ</t>
    </rPh>
    <rPh sb="26" eb="28">
      <t>テイジ</t>
    </rPh>
    <rPh sb="28" eb="29">
      <t>マタ</t>
    </rPh>
    <rPh sb="30" eb="32">
      <t>テイシュツ</t>
    </rPh>
    <phoneticPr fontId="1"/>
  </si>
  <si>
    <t>（推薦届出者が選任する場合）</t>
    <rPh sb="1" eb="6">
      <t>スイセントドケデシャ</t>
    </rPh>
    <rPh sb="7" eb="9">
      <t>センニン</t>
    </rPh>
    <rPh sb="11" eb="13">
      <t>バアイ</t>
    </rPh>
    <phoneticPr fontId="1"/>
  </si>
  <si>
    <t>候補者　電話番号</t>
    <rPh sb="0" eb="3">
      <t>コウホシャ</t>
    </rPh>
    <rPh sb="4" eb="6">
      <t>デンワ</t>
    </rPh>
    <rPh sb="6" eb="8">
      <t>バンゴウ</t>
    </rPh>
    <phoneticPr fontId="1"/>
  </si>
  <si>
    <t>（推薦届出者が選任した場合）</t>
    <rPh sb="1" eb="6">
      <t>スイセントドケデシャ</t>
    </rPh>
    <rPh sb="7" eb="9">
      <t>センニン</t>
    </rPh>
    <rPh sb="11" eb="13">
      <t>バアイ</t>
    </rPh>
    <phoneticPr fontId="1"/>
  </si>
  <si>
    <t>推薦届出代表者</t>
    <rPh sb="0" eb="4">
      <t>スイセントドケデ</t>
    </rPh>
    <rPh sb="4" eb="7">
      <t>ダイヒョウシャ</t>
    </rPh>
    <phoneticPr fontId="1"/>
  </si>
  <si>
    <t>推薦届出代表者証明書</t>
    <rPh sb="0" eb="4">
      <t>スイセントドケデ</t>
    </rPh>
    <rPh sb="4" eb="7">
      <t>ダイヒョウシャ</t>
    </rPh>
    <rPh sb="7" eb="10">
      <t>ショウメイショ</t>
    </rPh>
    <phoneticPr fontId="1"/>
  </si>
  <si>
    <t>推薦届出者</t>
    <rPh sb="0" eb="4">
      <t>スイセントドケデ</t>
    </rPh>
    <rPh sb="4" eb="5">
      <t>シャ</t>
    </rPh>
    <phoneticPr fontId="1"/>
  </si>
  <si>
    <t>（候補者用）</t>
    <rPh sb="1" eb="4">
      <t>コウホシャ</t>
    </rPh>
    <rPh sb="4" eb="5">
      <t>ヨウ</t>
    </rPh>
    <phoneticPr fontId="1"/>
  </si>
  <si>
    <t>候補者推薦届出承諾書</t>
  </si>
  <si>
    <t>選挙事務所設置（異動）承諾書</t>
  </si>
  <si>
    <t>届出書（報酬を支給できる者）</t>
    <rPh sb="0" eb="3">
      <t>トドケデショ</t>
    </rPh>
    <phoneticPr fontId="1"/>
  </si>
  <si>
    <t>選挙事務所（候補者・推薦届出者）</t>
    <rPh sb="0" eb="5">
      <t>センキョジムショ</t>
    </rPh>
    <rPh sb="6" eb="9">
      <t>コウホシャ</t>
    </rPh>
    <rPh sb="10" eb="12">
      <t>スイセン</t>
    </rPh>
    <rPh sb="12" eb="15">
      <t>トドケデシャ</t>
    </rPh>
    <phoneticPr fontId="1"/>
  </si>
  <si>
    <t>候補者　氏名</t>
    <rPh sb="0" eb="3">
      <t>コウホシャ</t>
    </rPh>
    <rPh sb="4" eb="6">
      <t>シメイ</t>
    </rPh>
    <phoneticPr fontId="1"/>
  </si>
  <si>
    <t>候補者　性別</t>
    <rPh sb="0" eb="3">
      <t>コウホシャ</t>
    </rPh>
    <rPh sb="4" eb="6">
      <t>セイベツ</t>
    </rPh>
    <phoneticPr fontId="1"/>
  </si>
  <si>
    <t>候補者　生年月日</t>
    <rPh sb="0" eb="3">
      <t>コウホシャ</t>
    </rPh>
    <rPh sb="4" eb="8">
      <t>セイネンガッピ</t>
    </rPh>
    <phoneticPr fontId="1"/>
  </si>
  <si>
    <t>候補者　住所</t>
    <rPh sb="0" eb="3">
      <t>コウホシャ</t>
    </rPh>
    <rPh sb="4" eb="6">
      <t>ジュウショ</t>
    </rPh>
    <phoneticPr fontId="1"/>
  </si>
  <si>
    <t>　出を行うこと。ただし、推薦届出者本人の署名その他の措置（記名押印等）がある場合はこ</t>
    <rPh sb="12" eb="17">
      <t>スイセントドケデシャ</t>
    </rPh>
    <rPh sb="17" eb="19">
      <t>ホンニン</t>
    </rPh>
    <rPh sb="20" eb="22">
      <t>ショメイ</t>
    </rPh>
    <rPh sb="24" eb="25">
      <t>タ</t>
    </rPh>
    <rPh sb="26" eb="28">
      <t>ソチ</t>
    </rPh>
    <rPh sb="29" eb="31">
      <t>キメイ</t>
    </rPh>
    <rPh sb="31" eb="34">
      <t>オウイントウ</t>
    </rPh>
    <rPh sb="38" eb="40">
      <t>バアイ</t>
    </rPh>
    <phoneticPr fontId="1"/>
  </si>
  <si>
    <t>候補者　一のウェブサイト等のアドレス（候補者）</t>
    <rPh sb="0" eb="3">
      <t>コウホシャ</t>
    </rPh>
    <rPh sb="4" eb="5">
      <t>イチ</t>
    </rPh>
    <rPh sb="12" eb="13">
      <t>トウ</t>
    </rPh>
    <rPh sb="19" eb="22">
      <t>コウホシャ</t>
    </rPh>
    <phoneticPr fontId="1"/>
  </si>
  <si>
    <t>しばた　たろう</t>
  </si>
  <si>
    <t>推薦届出者　ふりがな</t>
    <rPh sb="0" eb="2">
      <t>スイセン</t>
    </rPh>
    <rPh sb="2" eb="4">
      <t>トドケデ</t>
    </rPh>
    <rPh sb="4" eb="5">
      <t>シャ</t>
    </rPh>
    <phoneticPr fontId="1"/>
  </si>
  <si>
    <t>様式8</t>
    <rPh sb="0" eb="2">
      <t>ヨウシキ</t>
    </rPh>
    <phoneticPr fontId="1"/>
  </si>
  <si>
    <t>推薦届出者　生年月日</t>
    <rPh sb="0" eb="2">
      <t>スイセン</t>
    </rPh>
    <rPh sb="2" eb="4">
      <t>トドケデ</t>
    </rPh>
    <rPh sb="4" eb="5">
      <t>シャ</t>
    </rPh>
    <rPh sb="6" eb="10">
      <t>セイネンガッピ</t>
    </rPh>
    <phoneticPr fontId="1"/>
  </si>
  <si>
    <t>推薦届出者　住所市区町村</t>
    <rPh sb="0" eb="5">
      <t>スイセントドケデシャ</t>
    </rPh>
    <rPh sb="6" eb="8">
      <t>ジュウショ</t>
    </rPh>
    <rPh sb="8" eb="10">
      <t>シク</t>
    </rPh>
    <phoneticPr fontId="1"/>
  </si>
  <si>
    <t>推薦届出者　住所</t>
    <rPh sb="0" eb="2">
      <t>スイセン</t>
    </rPh>
    <rPh sb="2" eb="4">
      <t>トドケデ</t>
    </rPh>
    <rPh sb="4" eb="5">
      <t>シャ</t>
    </rPh>
    <rPh sb="6" eb="8">
      <t>ジュウショ</t>
    </rPh>
    <phoneticPr fontId="1"/>
  </si>
  <si>
    <t>候補者電話　番号</t>
    <rPh sb="0" eb="3">
      <t>コウホシャ</t>
    </rPh>
    <rPh sb="3" eb="5">
      <t>デンワ</t>
    </rPh>
    <rPh sb="6" eb="8">
      <t>バンゴウ</t>
    </rPh>
    <phoneticPr fontId="1"/>
  </si>
  <si>
    <t>選挙事務所異動届（推薦届出者用）</t>
    <rPh sb="9" eb="14">
      <t>スイセントドケデシャ</t>
    </rPh>
    <phoneticPr fontId="1"/>
  </si>
  <si>
    <t>選挙立会人　就任承諾日</t>
    <rPh sb="0" eb="2">
      <t>センキョ</t>
    </rPh>
    <rPh sb="2" eb="4">
      <t>タチアイ</t>
    </rPh>
    <rPh sb="4" eb="5">
      <t>ニン</t>
    </rPh>
    <rPh sb="6" eb="8">
      <t>シュウニン</t>
    </rPh>
    <rPh sb="8" eb="10">
      <t>ショウダク</t>
    </rPh>
    <rPh sb="10" eb="11">
      <t>ビ</t>
    </rPh>
    <phoneticPr fontId="1"/>
  </si>
  <si>
    <t>選挙事務所設置届</t>
    <rPh sb="0" eb="2">
      <t>センキョ</t>
    </rPh>
    <rPh sb="2" eb="4">
      <t>ジム</t>
    </rPh>
    <rPh sb="4" eb="5">
      <t>ショ</t>
    </rPh>
    <rPh sb="5" eb="7">
      <t>セッチ</t>
    </rPh>
    <rPh sb="7" eb="8">
      <t>トドケ</t>
    </rPh>
    <phoneticPr fontId="1"/>
  </si>
  <si>
    <t>選挙立会人　住所</t>
    <rPh sb="0" eb="2">
      <t>センキョ</t>
    </rPh>
    <rPh sb="2" eb="4">
      <t>タチアイ</t>
    </rPh>
    <rPh sb="4" eb="5">
      <t>ニン</t>
    </rPh>
    <rPh sb="6" eb="8">
      <t>ジュウショ</t>
    </rPh>
    <phoneticPr fontId="1"/>
  </si>
  <si>
    <t>候補者用選挙事務所　住所</t>
    <rPh sb="6" eb="8">
      <t>ジム</t>
    </rPh>
    <rPh sb="8" eb="9">
      <t>ショ</t>
    </rPh>
    <rPh sb="10" eb="12">
      <t>ジュウショ</t>
    </rPh>
    <phoneticPr fontId="1"/>
  </si>
  <si>
    <t>において候補者となることが</t>
    <rPh sb="4" eb="7">
      <t>コウホシャ</t>
    </rPh>
    <phoneticPr fontId="1"/>
  </si>
  <si>
    <r>
      <t>柴田町長選挙</t>
    </r>
    <r>
      <rPr>
        <b/>
        <sz val="18"/>
        <color indexed="8"/>
        <rFont val="BIZ UDゴシック"/>
      </rPr>
      <t>候補者届出書（推薦届出）</t>
    </r>
    <rPh sb="0" eb="2">
      <t>シバタ</t>
    </rPh>
    <rPh sb="2" eb="4">
      <t>チョウチョウ</t>
    </rPh>
    <rPh sb="4" eb="6">
      <t>センキョ</t>
    </rPh>
    <rPh sb="13" eb="15">
      <t>スイセン</t>
    </rPh>
    <rPh sb="15" eb="17">
      <t>トドケデ</t>
    </rPh>
    <phoneticPr fontId="1"/>
  </si>
  <si>
    <t>候補者用選挙事務所　異動年月日</t>
    <rPh sb="6" eb="8">
      <t>ジム</t>
    </rPh>
    <rPh sb="8" eb="9">
      <t>ショ</t>
    </rPh>
    <rPh sb="10" eb="12">
      <t>イドウ</t>
    </rPh>
    <rPh sb="12" eb="15">
      <t>ネンガッピ</t>
    </rPh>
    <phoneticPr fontId="1"/>
  </si>
  <si>
    <t>候補者用選挙事務所　異動後　設置市区町村</t>
    <rPh sb="6" eb="8">
      <t>ジム</t>
    </rPh>
    <rPh sb="8" eb="9">
      <t>ショ</t>
    </rPh>
    <rPh sb="10" eb="13">
      <t>イドウゴ</t>
    </rPh>
    <rPh sb="14" eb="16">
      <t>セッチ</t>
    </rPh>
    <phoneticPr fontId="1"/>
  </si>
  <si>
    <t>職務代行者　住所</t>
    <rPh sb="0" eb="2">
      <t>ショクム</t>
    </rPh>
    <rPh sb="2" eb="5">
      <t>ダイコウシャ</t>
    </rPh>
    <rPh sb="6" eb="8">
      <t>ジュウショ</t>
    </rPh>
    <phoneticPr fontId="1"/>
  </si>
  <si>
    <t>候補者用選挙事務所　異動後　電話番号</t>
    <rPh sb="6" eb="8">
      <t>ジム</t>
    </rPh>
    <rPh sb="8" eb="9">
      <t>ショ</t>
    </rPh>
    <rPh sb="14" eb="16">
      <t>デンワ</t>
    </rPh>
    <rPh sb="16" eb="18">
      <t>バンゴウ</t>
    </rPh>
    <phoneticPr fontId="1"/>
  </si>
  <si>
    <t>出納責任者　選任年月日</t>
    <rPh sb="0" eb="2">
      <t>スイトウ</t>
    </rPh>
    <rPh sb="2" eb="5">
      <t>セキニンシャ</t>
    </rPh>
    <rPh sb="6" eb="8">
      <t>センニン</t>
    </rPh>
    <rPh sb="8" eb="11">
      <t>ネンガッピ</t>
    </rPh>
    <phoneticPr fontId="1"/>
  </si>
  <si>
    <t>出納責任者　住所</t>
    <rPh sb="0" eb="2">
      <t>スイトウ</t>
    </rPh>
    <rPh sb="2" eb="5">
      <t>セキニンシャ</t>
    </rPh>
    <rPh sb="6" eb="8">
      <t>ジュウショ</t>
    </rPh>
    <phoneticPr fontId="1"/>
  </si>
  <si>
    <t>候補者辞退届出書</t>
    <rPh sb="3" eb="5">
      <t>ジタイ</t>
    </rPh>
    <rPh sb="5" eb="8">
      <t>トドケデショ</t>
    </rPh>
    <phoneticPr fontId="1"/>
  </si>
  <si>
    <t>出納責任者　異動届　提出年月日</t>
    <rPh sb="0" eb="2">
      <t>スイトウ</t>
    </rPh>
    <rPh sb="2" eb="5">
      <t>セキニンシャ</t>
    </rPh>
    <rPh sb="6" eb="9">
      <t>イドウトドケ</t>
    </rPh>
    <rPh sb="10" eb="12">
      <t>テイシュツ</t>
    </rPh>
    <rPh sb="12" eb="15">
      <t>ネンガッピ</t>
    </rPh>
    <phoneticPr fontId="1"/>
  </si>
  <si>
    <t>新　出納責任者　選任年月日</t>
    <rPh sb="0" eb="1">
      <t>シン</t>
    </rPh>
    <rPh sb="2" eb="4">
      <t>スイトウ</t>
    </rPh>
    <rPh sb="4" eb="7">
      <t>セキニンシャ</t>
    </rPh>
    <rPh sb="8" eb="10">
      <t>センニン</t>
    </rPh>
    <rPh sb="10" eb="13">
      <t>ネンガッピ</t>
    </rPh>
    <phoneticPr fontId="1"/>
  </si>
  <si>
    <t>職務代行終止の年月日</t>
    <rPh sb="0" eb="2">
      <t>ショクム</t>
    </rPh>
    <rPh sb="2" eb="4">
      <t>ダイコウ</t>
    </rPh>
    <rPh sb="4" eb="6">
      <t>シュウシ</t>
    </rPh>
    <rPh sb="7" eb="10">
      <t>ネンガッピ</t>
    </rPh>
    <phoneticPr fontId="1"/>
  </si>
  <si>
    <t>参考様式4</t>
    <rPh sb="0" eb="4">
      <t>サンコウヨウシキ</t>
    </rPh>
    <phoneticPr fontId="1"/>
  </si>
  <si>
    <t>新　出納責任者　職業</t>
    <rPh sb="0" eb="1">
      <t>シン</t>
    </rPh>
    <rPh sb="2" eb="4">
      <t>スイトウ</t>
    </rPh>
    <rPh sb="4" eb="7">
      <t>セキニンシャ</t>
    </rPh>
    <rPh sb="8" eb="10">
      <t>ショクギョウ</t>
    </rPh>
    <phoneticPr fontId="1"/>
  </si>
  <si>
    <t>　上記の者は、本政党（政治団体）に所属する者であることを証明する。</t>
    <rPh sb="1" eb="3">
      <t>ジョウキ</t>
    </rPh>
    <rPh sb="4" eb="5">
      <t>モノ</t>
    </rPh>
    <rPh sb="7" eb="8">
      <t>ホン</t>
    </rPh>
    <rPh sb="8" eb="10">
      <t>セイトウ</t>
    </rPh>
    <rPh sb="11" eb="13">
      <t>セイジ</t>
    </rPh>
    <rPh sb="13" eb="15">
      <t>ダンタイ</t>
    </rPh>
    <rPh sb="17" eb="19">
      <t>ショゾク</t>
    </rPh>
    <rPh sb="21" eb="22">
      <t>モノ</t>
    </rPh>
    <rPh sb="28" eb="30">
      <t>ショウメイ</t>
    </rPh>
    <phoneticPr fontId="1"/>
  </si>
  <si>
    <t>職務代行　開始（廃止）年月日</t>
    <rPh sb="0" eb="2">
      <t>ショクム</t>
    </rPh>
    <rPh sb="2" eb="4">
      <t>ダイコウ</t>
    </rPh>
    <rPh sb="5" eb="7">
      <t>カイシ</t>
    </rPh>
    <rPh sb="8" eb="10">
      <t>ハイシ</t>
    </rPh>
    <rPh sb="11" eb="14">
      <t>ネンガッピ</t>
    </rPh>
    <phoneticPr fontId="1"/>
  </si>
  <si>
    <t>職務代行者　生年月日</t>
    <rPh sb="0" eb="2">
      <t>ショクム</t>
    </rPh>
    <rPh sb="2" eb="4">
      <t>ダイコウ</t>
    </rPh>
    <rPh sb="4" eb="5">
      <t>シャ</t>
    </rPh>
    <rPh sb="6" eb="8">
      <t>セイネン</t>
    </rPh>
    <rPh sb="8" eb="10">
      <t>ガッピ</t>
    </rPh>
    <phoneticPr fontId="1"/>
  </si>
  <si>
    <t>職務代行者　電話番号</t>
    <rPh sb="0" eb="2">
      <t>ショクム</t>
    </rPh>
    <rPh sb="2" eb="4">
      <t>ダイコウ</t>
    </rPh>
    <rPh sb="4" eb="5">
      <t>シャ</t>
    </rPh>
    <rPh sb="6" eb="8">
      <t>デンワ</t>
    </rPh>
    <rPh sb="8" eb="10">
      <t>バンゴウ</t>
    </rPh>
    <phoneticPr fontId="1"/>
  </si>
  <si>
    <t>職務代行者　職業</t>
    <rPh sb="0" eb="2">
      <t>ショクム</t>
    </rPh>
    <rPh sb="2" eb="4">
      <t>ダイコウ</t>
    </rPh>
    <rPh sb="4" eb="5">
      <t>シャ</t>
    </rPh>
    <rPh sb="6" eb="8">
      <t>ショクギョウ</t>
    </rPh>
    <phoneticPr fontId="1"/>
  </si>
  <si>
    <t>見込まれること及び第８６条の８（被選挙権のない者等の立候補の禁止）第２項、</t>
    <rPh sb="0" eb="2">
      <t>ミコ</t>
    </rPh>
    <rPh sb="7" eb="8">
      <t>オヨ</t>
    </rPh>
    <phoneticPr fontId="1"/>
  </si>
  <si>
    <r>
      <t>柴田町長選挙</t>
    </r>
    <r>
      <rPr>
        <b/>
        <sz val="18"/>
        <color indexed="8"/>
        <rFont val="BIZ UDゴシック"/>
      </rPr>
      <t>候補者届出書（本人届出）</t>
    </r>
    <rPh sb="0" eb="2">
      <t>シバタ</t>
    </rPh>
    <rPh sb="2" eb="4">
      <t>チョウチョウ</t>
    </rPh>
    <rPh sb="4" eb="6">
      <t>センキョ</t>
    </rPh>
    <rPh sb="13" eb="15">
      <t>ホンニン</t>
    </rPh>
    <rPh sb="15" eb="17">
      <t>トドケデ</t>
    </rPh>
    <phoneticPr fontId="1"/>
  </si>
  <si>
    <t>（本人・推薦届出）様式１３</t>
    <rPh sb="9" eb="11">
      <t>ヨウシキ</t>
    </rPh>
    <phoneticPr fontId="1"/>
  </si>
  <si>
    <t>　　　話通訳者」と、専ら要約筆記（同法第１９７条の２第２項に規定する要約筆記をいう。）のために使用</t>
    <rPh sb="10" eb="11">
      <t>モッパ</t>
    </rPh>
    <rPh sb="12" eb="14">
      <t>ヨウヤク</t>
    </rPh>
    <rPh sb="14" eb="16">
      <t>ヒッキ</t>
    </rPh>
    <rPh sb="17" eb="19">
      <t>ドウホウ</t>
    </rPh>
    <rPh sb="19" eb="20">
      <t>ダイ</t>
    </rPh>
    <rPh sb="23" eb="24">
      <t>ジョウ</t>
    </rPh>
    <rPh sb="26" eb="27">
      <t>ダイ</t>
    </rPh>
    <rPh sb="28" eb="29">
      <t>コウ</t>
    </rPh>
    <rPh sb="30" eb="32">
      <t>キテイ</t>
    </rPh>
    <rPh sb="34" eb="36">
      <t>ヨウヤク</t>
    </rPh>
    <rPh sb="36" eb="38">
      <t>ヒッキ</t>
    </rPh>
    <rPh sb="47" eb="49">
      <t>シヨウ</t>
    </rPh>
    <phoneticPr fontId="1"/>
  </si>
  <si>
    <t>　上記のとおり職務代行を止めたので届出します。</t>
    <rPh sb="1" eb="3">
      <t>ジョウキ</t>
    </rPh>
    <rPh sb="7" eb="11">
      <t>ショクムダイコウ</t>
    </rPh>
    <rPh sb="12" eb="13">
      <t>ト</t>
    </rPh>
    <rPh sb="17" eb="19">
      <t>トドケデ</t>
    </rPh>
    <phoneticPr fontId="1"/>
  </si>
  <si>
    <t>様式1</t>
    <rPh sb="0" eb="2">
      <t>ヨウシキ</t>
    </rPh>
    <phoneticPr fontId="1"/>
  </si>
  <si>
    <t>（本人・推薦届出）様式１５</t>
    <rPh sb="9" eb="11">
      <t>ヨウシキ</t>
    </rPh>
    <phoneticPr fontId="1"/>
  </si>
  <si>
    <t>候補者（推薦届出代表者）</t>
    <rPh sb="0" eb="3">
      <t>コウホシャ</t>
    </rPh>
    <rPh sb="4" eb="8">
      <t>スイセントドケデ</t>
    </rPh>
    <rPh sb="8" eb="11">
      <t>ダイヒョウシャ</t>
    </rPh>
    <phoneticPr fontId="1"/>
  </si>
  <si>
    <t>（本人・推薦届出）様式１６</t>
    <rPh sb="9" eb="11">
      <t>ヨウシキ</t>
    </rPh>
    <phoneticPr fontId="1"/>
  </si>
  <si>
    <t>（本人・推薦届出）参考様式</t>
    <rPh sb="9" eb="11">
      <t>サンコウ</t>
    </rPh>
    <rPh sb="11" eb="13">
      <t>ヨウシキ</t>
    </rPh>
    <phoneticPr fontId="1"/>
  </si>
  <si>
    <r>
      <t>設置したから（選挙事務所設置承諾書及び推薦届出代表者証明書を添えて）</t>
    </r>
    <r>
      <rPr>
        <sz val="12"/>
        <color indexed="8"/>
        <rFont val="BIZ UDゴシック"/>
      </rPr>
      <t>届け出</t>
    </r>
    <rPh sb="0" eb="2">
      <t>セッチ</t>
    </rPh>
    <rPh sb="7" eb="9">
      <t>センキョ</t>
    </rPh>
    <rPh sb="9" eb="11">
      <t>ジム</t>
    </rPh>
    <rPh sb="11" eb="12">
      <t>ショ</t>
    </rPh>
    <rPh sb="12" eb="14">
      <t>セッチ</t>
    </rPh>
    <rPh sb="14" eb="17">
      <t>ショウダクショ</t>
    </rPh>
    <rPh sb="17" eb="18">
      <t>オヨ</t>
    </rPh>
    <rPh sb="19" eb="21">
      <t>スイセン</t>
    </rPh>
    <rPh sb="21" eb="23">
      <t>トドケデ</t>
    </rPh>
    <rPh sb="23" eb="26">
      <t>ダイヒョウシャ</t>
    </rPh>
    <phoneticPr fontId="1"/>
  </si>
  <si>
    <t>　名義人の署名又は記名押印をすること。</t>
  </si>
  <si>
    <t>（推薦届出）様式９</t>
    <rPh sb="6" eb="8">
      <t>ヨウシキ</t>
    </rPh>
    <phoneticPr fontId="1"/>
  </si>
  <si>
    <t>１　この申請書を提出するときは、併せて当該呼称が戸籍簿に記載された氏名に代わるもの</t>
  </si>
  <si>
    <t>　として広く通用していることを証するに足りる資料を提示しなければならない。</t>
  </si>
  <si>
    <t>（推薦届出）様式１０</t>
    <rPh sb="6" eb="8">
      <t>ヨウシキ</t>
    </rPh>
    <phoneticPr fontId="1"/>
  </si>
  <si>
    <t>２　名義人の署名又は記名押印をすること。</t>
  </si>
  <si>
    <t>党派</t>
    <rPh sb="0" eb="2">
      <t>トウハ</t>
    </rPh>
    <phoneticPr fontId="1"/>
  </si>
  <si>
    <t>所属党派</t>
    <rPh sb="0" eb="4">
      <t>ショゾクトウハ</t>
    </rPh>
    <phoneticPr fontId="1"/>
  </si>
  <si>
    <t>受付日時</t>
    <rPh sb="0" eb="4">
      <t>ウケツケニチジ</t>
    </rPh>
    <phoneticPr fontId="1"/>
  </si>
  <si>
    <t>時　　分</t>
    <rPh sb="0" eb="1">
      <t>ジ</t>
    </rPh>
    <rPh sb="3" eb="4">
      <t>フン</t>
    </rPh>
    <phoneticPr fontId="1"/>
  </si>
  <si>
    <t>（推薦届出）様式１１</t>
    <rPh sb="6" eb="8">
      <t>ヨウシキ</t>
    </rPh>
    <phoneticPr fontId="1"/>
  </si>
  <si>
    <t>　の限りではない。</t>
  </si>
  <si>
    <t>　出る場合にあっては委任状の提示又は提出及び当該代理人の本人確認書類の提示又は提出を</t>
    <rPh sb="10" eb="13">
      <t>イニンジョウ</t>
    </rPh>
    <rPh sb="14" eb="16">
      <t>テイジ</t>
    </rPh>
    <rPh sb="16" eb="17">
      <t>マタ</t>
    </rPh>
    <rPh sb="18" eb="20">
      <t>テイシュツ</t>
    </rPh>
    <rPh sb="20" eb="21">
      <t>オヨ</t>
    </rPh>
    <rPh sb="22" eb="24">
      <t>トウガイ</t>
    </rPh>
    <rPh sb="24" eb="27">
      <t>ダイリニン</t>
    </rPh>
    <rPh sb="28" eb="30">
      <t>ホンニン</t>
    </rPh>
    <rPh sb="30" eb="32">
      <t>カクニン</t>
    </rPh>
    <rPh sb="32" eb="34">
      <t>ショルイ</t>
    </rPh>
    <rPh sb="35" eb="37">
      <t>テイジ</t>
    </rPh>
    <rPh sb="37" eb="38">
      <t>マタ</t>
    </rPh>
    <rPh sb="39" eb="41">
      <t>テイシュツ</t>
    </rPh>
    <phoneticPr fontId="1"/>
  </si>
  <si>
    <t>　　職務代行者本人が届け出る場合にあっては本人確認書類の提示又は提出を、その代理人</t>
    <rPh sb="2" eb="7">
      <t>ショクムダイコウシャ</t>
    </rPh>
    <rPh sb="7" eb="9">
      <t>ホンニン</t>
    </rPh>
    <rPh sb="10" eb="11">
      <t>トド</t>
    </rPh>
    <rPh sb="12" eb="13">
      <t>デ</t>
    </rPh>
    <rPh sb="14" eb="16">
      <t>バアイ</t>
    </rPh>
    <rPh sb="21" eb="25">
      <t>ホンニンカクニン</t>
    </rPh>
    <rPh sb="25" eb="27">
      <t>ショルイ</t>
    </rPh>
    <rPh sb="28" eb="31">
      <t>テイジマタ</t>
    </rPh>
    <rPh sb="32" eb="34">
      <t>テイシュツ</t>
    </rPh>
    <rPh sb="38" eb="40">
      <t>ダイリ</t>
    </rPh>
    <rPh sb="40" eb="41">
      <t>ニン</t>
    </rPh>
    <phoneticPr fontId="1"/>
  </si>
  <si>
    <t>１　候補者となることができない者でない旨の宣誓書</t>
    <rPh sb="2" eb="5">
      <t>コウホシャ</t>
    </rPh>
    <rPh sb="15" eb="16">
      <t>モノ</t>
    </rPh>
    <rPh sb="19" eb="20">
      <t>ムネ</t>
    </rPh>
    <rPh sb="21" eb="24">
      <t>センセイショ</t>
    </rPh>
    <phoneticPr fontId="1"/>
  </si>
  <si>
    <t>　上記のとおり関係書類を添えて立候補の届出をします。</t>
    <rPh sb="15" eb="18">
      <t>リッコウホ</t>
    </rPh>
    <phoneticPr fontId="1"/>
  </si>
  <si>
    <t>旧出納責任者氏名</t>
    <rPh sb="0" eb="1">
      <t>キュウ</t>
    </rPh>
    <rPh sb="1" eb="3">
      <t>スイトウ</t>
    </rPh>
    <rPh sb="3" eb="6">
      <t>セキニンシャ</t>
    </rPh>
    <rPh sb="6" eb="8">
      <t>シメイ</t>
    </rPh>
    <phoneticPr fontId="1"/>
  </si>
  <si>
    <t>（本人・推薦届出）様式２</t>
    <rPh sb="9" eb="11">
      <t>ヨウシキ</t>
    </rPh>
    <phoneticPr fontId="1"/>
  </si>
  <si>
    <t>　者、推薦届出者（推薦届出代表者）、候補者届出政党の代表者本人の署名その他の措置（</t>
  </si>
  <si>
    <t>選挙立会人
就任承諾年月日</t>
    <rPh sb="6" eb="8">
      <t>シュウニン</t>
    </rPh>
    <rPh sb="8" eb="10">
      <t>ショウダク</t>
    </rPh>
    <rPh sb="10" eb="11">
      <t>ネン</t>
    </rPh>
    <rPh sb="11" eb="12">
      <t>ツキ</t>
    </rPh>
    <rPh sb="12" eb="13">
      <t>ビ</t>
    </rPh>
    <phoneticPr fontId="1"/>
  </si>
  <si>
    <t>まるまるとう</t>
  </si>
  <si>
    <t>選挙事務所異動届</t>
    <rPh sb="0" eb="2">
      <t>センキョ</t>
    </rPh>
    <rPh sb="2" eb="4">
      <t>ジム</t>
    </rPh>
    <rPh sb="4" eb="5">
      <t>ショ</t>
    </rPh>
    <rPh sb="5" eb="7">
      <t>イドウ</t>
    </rPh>
    <phoneticPr fontId="1"/>
  </si>
  <si>
    <t>又は第２５１条の３（組織的選挙運動管理者等の選挙犯罪による公職の</t>
  </si>
  <si>
    <t>○○ビル</t>
  </si>
  <si>
    <t>○○党</t>
    <rPh sb="2" eb="3">
      <t>トウ</t>
    </rPh>
    <phoneticPr fontId="1"/>
  </si>
  <si>
    <t>　　　する者にあっては「要約筆記者」と記載するものとする。</t>
  </si>
  <si>
    <t>出納責任者職務代行開始届</t>
    <rPh sb="0" eb="2">
      <t>スイトウ</t>
    </rPh>
    <rPh sb="2" eb="5">
      <t>セキニンシャ</t>
    </rPh>
    <rPh sb="5" eb="7">
      <t>ショクム</t>
    </rPh>
    <rPh sb="7" eb="9">
      <t>ダイコウ</t>
    </rPh>
    <rPh sb="9" eb="11">
      <t>カイシ</t>
    </rPh>
    <rPh sb="11" eb="12">
      <t>トドケ</t>
    </rPh>
    <phoneticPr fontId="1"/>
  </si>
  <si>
    <t>柴田町選挙管理委員会事務局</t>
  </si>
  <si>
    <t>様式７</t>
    <rPh sb="0" eb="2">
      <t>ヨウシキ</t>
    </rPh>
    <phoneticPr fontId="1"/>
  </si>
  <si>
    <t>選挙管理委員会委員長</t>
  </si>
  <si>
    <t>　私は、公職選挙法第９条第２項に規定する住所に関する要件を満たす者であると</t>
    <rPh sb="1" eb="2">
      <t>ワタシ</t>
    </rPh>
    <rPh sb="4" eb="6">
      <t>コウショク</t>
    </rPh>
    <rPh sb="6" eb="9">
      <t>センキョホウ</t>
    </rPh>
    <rPh sb="9" eb="10">
      <t>ダイ</t>
    </rPh>
    <rPh sb="11" eb="12">
      <t>ジョウ</t>
    </rPh>
    <rPh sb="12" eb="13">
      <t>ダイ</t>
    </rPh>
    <rPh sb="14" eb="15">
      <t>コウ</t>
    </rPh>
    <rPh sb="16" eb="18">
      <t>キテイ</t>
    </rPh>
    <rPh sb="20" eb="22">
      <t>ジュウショ</t>
    </rPh>
    <rPh sb="23" eb="24">
      <t>カン</t>
    </rPh>
    <rPh sb="26" eb="28">
      <t>ヨウケン</t>
    </rPh>
    <rPh sb="29" eb="30">
      <t>ミ</t>
    </rPh>
    <rPh sb="32" eb="33">
      <t>モノ</t>
    </rPh>
    <phoneticPr fontId="1"/>
  </si>
  <si>
    <t>様式１８　届出書（その２）</t>
    <rPh sb="0" eb="2">
      <t>ヨウシキ</t>
    </rPh>
    <rPh sb="5" eb="8">
      <t>トドケデショ</t>
    </rPh>
    <phoneticPr fontId="1"/>
  </si>
  <si>
    <t>選挙事務所設置届（推薦届出者用）</t>
    <rPh sb="9" eb="11">
      <t>スイセン</t>
    </rPh>
    <rPh sb="11" eb="13">
      <t>トドケデ</t>
    </rPh>
    <rPh sb="13" eb="14">
      <t>シャ</t>
    </rPh>
    <rPh sb="14" eb="15">
      <t>ヨウ</t>
    </rPh>
    <phoneticPr fontId="1"/>
  </si>
  <si>
    <t>選挙事務所異動届（候補者用）</t>
  </si>
  <si>
    <t>推薦届出者氏名</t>
    <rPh sb="0" eb="5">
      <t>スイセントドケデシャ</t>
    </rPh>
    <rPh sb="5" eb="7">
      <t>シメイ</t>
    </rPh>
    <phoneticPr fontId="1"/>
  </si>
  <si>
    <t>職務代行者</t>
    <rPh sb="0" eb="5">
      <t>ショクムダイコウシャ</t>
    </rPh>
    <phoneticPr fontId="1"/>
  </si>
  <si>
    <t>　２　委任する事務にチェックを入れてください。</t>
  </si>
  <si>
    <t>電話</t>
    <rPh sb="0" eb="2">
      <t>デンワ</t>
    </rPh>
    <phoneticPr fontId="1"/>
  </si>
  <si>
    <t>　１　「推薦届出者氏名」には出納責任者を選任した推薦届出者に事故があるとき又は欠けた</t>
    <rPh sb="4" eb="9">
      <t>スイセントドケデシャ</t>
    </rPh>
    <rPh sb="9" eb="11">
      <t>シメイ</t>
    </rPh>
    <rPh sb="14" eb="16">
      <t>スイトウ</t>
    </rPh>
    <rPh sb="16" eb="19">
      <t>セキニンシャ</t>
    </rPh>
    <rPh sb="20" eb="22">
      <t>センニン</t>
    </rPh>
    <rPh sb="24" eb="29">
      <t>スイセントドケデシャ</t>
    </rPh>
    <rPh sb="30" eb="32">
      <t>ジコ</t>
    </rPh>
    <rPh sb="37" eb="38">
      <t>マタ</t>
    </rPh>
    <rPh sb="39" eb="40">
      <t>カ</t>
    </rPh>
    <phoneticPr fontId="1"/>
  </si>
  <si>
    <t>　　とき記入すること。</t>
    <rPh sb="4" eb="6">
      <t>キニュウ</t>
    </rPh>
    <phoneticPr fontId="1"/>
  </si>
  <si>
    <t>出納責任者職務代行終止届</t>
    <rPh sb="0" eb="2">
      <t>スイトウ</t>
    </rPh>
    <rPh sb="2" eb="5">
      <t>セキニンシャ</t>
    </rPh>
    <rPh sb="5" eb="7">
      <t>ショクム</t>
    </rPh>
    <rPh sb="7" eb="9">
      <t>ダイコウ</t>
    </rPh>
    <rPh sb="9" eb="11">
      <t>シュウシ</t>
    </rPh>
    <rPh sb="11" eb="12">
      <t>トドケ</t>
    </rPh>
    <phoneticPr fontId="1"/>
  </si>
  <si>
    <t>職務代行者氏名</t>
    <rPh sb="0" eb="2">
      <t>ショクム</t>
    </rPh>
    <rPh sb="2" eb="4">
      <t>ダイコウ</t>
    </rPh>
    <rPh sb="4" eb="5">
      <t>シャ</t>
    </rPh>
    <rPh sb="5" eb="7">
      <t>シメイ</t>
    </rPh>
    <phoneticPr fontId="1"/>
  </si>
  <si>
    <t>職務代行終止の事由</t>
    <rPh sb="0" eb="4">
      <t>ショクムダイコウ</t>
    </rPh>
    <rPh sb="4" eb="6">
      <t>シュウシ</t>
    </rPh>
    <rPh sb="7" eb="9">
      <t>ジユウ</t>
    </rPh>
    <phoneticPr fontId="1"/>
  </si>
  <si>
    <t>　合はこの限りではない。</t>
    <rPh sb="1" eb="2">
      <t>ゴウ</t>
    </rPh>
    <rPh sb="5" eb="6">
      <t>カギ</t>
    </rPh>
    <phoneticPr fontId="1"/>
  </si>
  <si>
    <t>出納責任者職務代行終止届</t>
    <rPh sb="9" eb="11">
      <t>シュウシ</t>
    </rPh>
    <phoneticPr fontId="1"/>
  </si>
  <si>
    <t>（推薦届出者用）</t>
    <rPh sb="1" eb="5">
      <t>スイセントドケデ</t>
    </rPh>
    <rPh sb="5" eb="6">
      <t>シャ</t>
    </rPh>
    <rPh sb="6" eb="7">
      <t>ヨウ</t>
    </rPh>
    <phoneticPr fontId="1"/>
  </si>
  <si>
    <t>政党（政治団体名）</t>
    <rPh sb="0" eb="2">
      <t>セイトウ</t>
    </rPh>
    <rPh sb="3" eb="5">
      <t>セイジ</t>
    </rPh>
    <rPh sb="5" eb="7">
      <t>ダンタイ</t>
    </rPh>
    <rPh sb="7" eb="8">
      <t>メイ</t>
    </rPh>
    <phoneticPr fontId="1"/>
  </si>
  <si>
    <t>代理人</t>
    <rPh sb="0" eb="3">
      <t>ダイリニン</t>
    </rPh>
    <phoneticPr fontId="1"/>
  </si>
  <si>
    <t>□</t>
  </si>
  <si>
    <t>※柴田町選挙管理委員会事務局で設定しますので、変更しないでください。</t>
    <rPh sb="15" eb="17">
      <t>セッテイ</t>
    </rPh>
    <rPh sb="23" eb="25">
      <t>ヘンコウ</t>
    </rPh>
    <phoneticPr fontId="1"/>
  </si>
  <si>
    <t>立候補の届出及び公示日に提出する各種届出・申請並びにこれらの訂正</t>
  </si>
  <si>
    <t>当選証書及び当選告知書の受領</t>
  </si>
  <si>
    <t>　に係る一切の権限を委任します。</t>
    <rPh sb="2" eb="3">
      <t>カカ</t>
    </rPh>
    <rPh sb="4" eb="6">
      <t>イッサイ</t>
    </rPh>
    <rPh sb="7" eb="9">
      <t>ケンゲン</t>
    </rPh>
    <rPh sb="10" eb="12">
      <t>イニン</t>
    </rPh>
    <phoneticPr fontId="1"/>
  </si>
  <si>
    <t>（本人・推薦届出）様式１４</t>
    <rPh sb="9" eb="11">
      <t>ヨウシキ</t>
    </rPh>
    <phoneticPr fontId="1"/>
  </si>
  <si>
    <t>出納責任者を上記のとおり選任したので届出します。</t>
    <rPh sb="0" eb="2">
      <t>スイトウ</t>
    </rPh>
    <rPh sb="2" eb="5">
      <t>セキニンシャ</t>
    </rPh>
    <rPh sb="6" eb="8">
      <t>ジョウキ</t>
    </rPh>
    <phoneticPr fontId="1"/>
  </si>
  <si>
    <t>000-000-0000</t>
  </si>
  <si>
    <t>（男女を選択）</t>
    <rPh sb="1" eb="3">
      <t>ダンジョ</t>
    </rPh>
    <rPh sb="4" eb="6">
      <t>センタク</t>
    </rPh>
    <phoneticPr fontId="1"/>
  </si>
  <si>
    <t>777-777-7777</t>
  </si>
  <si>
    <t>水戸　一郎</t>
    <rPh sb="0" eb="2">
      <t>ミト</t>
    </rPh>
    <rPh sb="3" eb="5">
      <t>イチロウ</t>
    </rPh>
    <phoneticPr fontId="1"/>
  </si>
  <si>
    <t>・　このExcelファイルは、立候補届出書類の作成を支援することを目的に柴田町選挙管理委員会事務局が作成したもので、使用は任意です。　　※　24インチ程度のモニターで作業しやすいように作成しております。</t>
    <rPh sb="15" eb="22">
      <t>リッコウホトドケデショルイ</t>
    </rPh>
    <rPh sb="23" eb="25">
      <t>サクセイ</t>
    </rPh>
    <rPh sb="26" eb="28">
      <t>シエン</t>
    </rPh>
    <rPh sb="33" eb="35">
      <t>モクテキ</t>
    </rPh>
    <rPh sb="50" eb="52">
      <t>サクセイ</t>
    </rPh>
    <rPh sb="58" eb="60">
      <t>シヨウ</t>
    </rPh>
    <rPh sb="61" eb="63">
      <t>ニンイ</t>
    </rPh>
    <rPh sb="75" eb="77">
      <t>テイド</t>
    </rPh>
    <rPh sb="83" eb="85">
      <t>サギョウ</t>
    </rPh>
    <rPh sb="92" eb="94">
      <t>サクセイ</t>
    </rPh>
    <phoneticPr fontId="1"/>
  </si>
  <si>
    <t>柴田町選挙管理委員会事務局（電話：0224-55-2111）</t>
    <rPh sb="10" eb="13">
      <t>ジムキョク</t>
    </rPh>
    <phoneticPr fontId="69"/>
  </si>
  <si>
    <t>第８８条第９項において準用する同条第８項の規定により上記の呼称を通称として認定さ</t>
    <rPh sb="0" eb="1">
      <t>ダイ</t>
    </rPh>
    <rPh sb="3" eb="4">
      <t>ジョウ</t>
    </rPh>
    <rPh sb="4" eb="5">
      <t>ダイ</t>
    </rPh>
    <rPh sb="6" eb="7">
      <t>コウ</t>
    </rPh>
    <rPh sb="11" eb="13">
      <t>ジュンヨウ</t>
    </rPh>
    <rPh sb="15" eb="17">
      <t>ドウジョウ</t>
    </rPh>
    <rPh sb="17" eb="18">
      <t>ダイ</t>
    </rPh>
    <rPh sb="19" eb="20">
      <t>コウ</t>
    </rPh>
    <rPh sb="21" eb="23">
      <t>キテイ</t>
    </rPh>
    <phoneticPr fontId="1"/>
  </si>
  <si>
    <t>（本人・推薦届出）様式１</t>
    <rPh sb="1" eb="3">
      <t>ホンニン</t>
    </rPh>
    <rPh sb="4" eb="6">
      <t>スイセン</t>
    </rPh>
    <rPh sb="6" eb="8">
      <t>トドケデ</t>
    </rPh>
    <rPh sb="9" eb="11">
      <t>ヨウシキ</t>
    </rPh>
    <phoneticPr fontId="1"/>
  </si>
  <si>
    <t>様式2</t>
    <rPh sb="0" eb="2">
      <t>ヨウシキ</t>
    </rPh>
    <phoneticPr fontId="1"/>
  </si>
  <si>
    <t>様式3</t>
  </si>
  <si>
    <t>出納責任者を上記のとおり選任したので届出します。</t>
    <rPh sb="0" eb="2">
      <t>スイトウ</t>
    </rPh>
    <rPh sb="2" eb="5">
      <t>セキニンシャ</t>
    </rPh>
    <rPh sb="6" eb="8">
      <t>ジョウキ</t>
    </rPh>
    <rPh sb="12" eb="14">
      <t>センニン</t>
    </rPh>
    <phoneticPr fontId="1"/>
  </si>
  <si>
    <t>様式5</t>
  </si>
  <si>
    <t>様式17</t>
  </si>
  <si>
    <t>（本人・推薦届出）様式３</t>
    <rPh sb="9" eb="11">
      <t>ヨウシキ</t>
    </rPh>
    <phoneticPr fontId="1"/>
  </si>
  <si>
    <t>（本人・推薦届出）様式４</t>
    <rPh sb="9" eb="11">
      <t>ヨウシキ</t>
    </rPh>
    <phoneticPr fontId="1"/>
  </si>
  <si>
    <t>（本人・推薦届出）様式６</t>
    <rPh sb="9" eb="11">
      <t>ヨウシキ</t>
    </rPh>
    <phoneticPr fontId="1"/>
  </si>
  <si>
    <t>（本人・推薦届出）様式８</t>
    <rPh sb="9" eb="11">
      <t>ヨウシキ</t>
    </rPh>
    <phoneticPr fontId="1"/>
  </si>
  <si>
    <t>（本人・推薦届出）様式９</t>
    <rPh sb="9" eb="11">
      <t>ヨウシキ</t>
    </rPh>
    <phoneticPr fontId="1"/>
  </si>
  <si>
    <t>様式11</t>
  </si>
  <si>
    <t>選挙管理委員会委員長</t>
    <rPh sb="0" eb="2">
      <t>センキョ</t>
    </rPh>
    <rPh sb="2" eb="4">
      <t>カンリ</t>
    </rPh>
    <rPh sb="4" eb="7">
      <t>イインカイ</t>
    </rPh>
    <rPh sb="7" eb="10">
      <t>イインチョウ</t>
    </rPh>
    <phoneticPr fontId="1"/>
  </si>
  <si>
    <t>様式12</t>
    <rPh sb="0" eb="2">
      <t>ヨウシキ</t>
    </rPh>
    <phoneticPr fontId="1"/>
  </si>
  <si>
    <t>様式14（推）</t>
    <rPh sb="5" eb="6">
      <t>スイ</t>
    </rPh>
    <phoneticPr fontId="1"/>
  </si>
  <si>
    <t>殿</t>
  </si>
  <si>
    <t>様式15</t>
    <rPh sb="0" eb="2">
      <t>ヨウシキ</t>
    </rPh>
    <phoneticPr fontId="1"/>
  </si>
  <si>
    <t>様式18</t>
  </si>
  <si>
    <t>選挙立会人住所</t>
    <rPh sb="5" eb="7">
      <t>ジュウショ</t>
    </rPh>
    <phoneticPr fontId="1"/>
  </si>
  <si>
    <t>柴田　太郎</t>
    <rPh sb="0" eb="2">
      <t>シバタ</t>
    </rPh>
    <rPh sb="3" eb="5">
      <t>タロウ</t>
    </rPh>
    <phoneticPr fontId="1"/>
  </si>
  <si>
    <t>柴田町船岡中央二丁目３番４５号</t>
    <rPh sb="0" eb="3">
      <t>シバタマチ</t>
    </rPh>
    <rPh sb="3" eb="5">
      <t>フナオカ</t>
    </rPh>
    <rPh sb="5" eb="7">
      <t>チュウオウ</t>
    </rPh>
    <rPh sb="7" eb="10">
      <t>ニチョウメ</t>
    </rPh>
    <rPh sb="11" eb="12">
      <t>バン</t>
    </rPh>
    <rPh sb="14" eb="15">
      <t>ゴウ</t>
    </rPh>
    <phoneticPr fontId="1"/>
  </si>
  <si>
    <t>できない者でないことを誓います。</t>
  </si>
  <si>
    <t>本町</t>
  </si>
  <si>
    <t>における候補者の</t>
    <rPh sb="4" eb="7">
      <t>コウホシャ</t>
    </rPh>
    <phoneticPr fontId="1"/>
  </si>
  <si>
    <t>（推薦届出）様式１３</t>
    <rPh sb="6" eb="8">
      <t>ヨウシキ</t>
    </rPh>
    <phoneticPr fontId="1"/>
  </si>
  <si>
    <t>第８７条（重複立候補等の禁止）第１項、第２５１条の２（総括主宰者、出納責任</t>
  </si>
  <si>
    <t>令和8年7月12日執行　柴田町長選挙</t>
    <rPh sb="12" eb="14">
      <t>シバタ</t>
    </rPh>
    <rPh sb="14" eb="16">
      <t>チョウチョウ</t>
    </rPh>
    <rPh sb="16" eb="18">
      <t>センキョ</t>
    </rPh>
    <phoneticPr fontId="1"/>
  </si>
  <si>
    <r>
      <t>※　様式番号は「</t>
    </r>
    <r>
      <rPr>
        <sz val="11"/>
        <color auto="1"/>
        <rFont val="游ゴシック"/>
      </rPr>
      <t>柴田町長選挙</t>
    </r>
    <r>
      <rPr>
        <sz val="11"/>
        <color auto="1"/>
        <rFont val="UD デジタル 教科書体 NP-R"/>
      </rPr>
      <t>の手引」によるものです。</t>
    </r>
    <rPh sb="2" eb="6">
      <t>ヨウシキバンゴウ</t>
    </rPh>
    <rPh sb="8" eb="10">
      <t>シバタ</t>
    </rPh>
    <rPh sb="10" eb="12">
      <t>チョウチョウ</t>
    </rPh>
    <rPh sb="12" eb="14">
      <t>センキョ</t>
    </rPh>
    <rPh sb="15" eb="17">
      <t>テビキ</t>
    </rPh>
    <phoneticPr fontId="1"/>
  </si>
  <si>
    <t>宮城県柴田郡柴田町○○３丁目６番８号</t>
    <rPh sb="0" eb="3">
      <t>ミヤギケン</t>
    </rPh>
    <rPh sb="3" eb="6">
      <t>シバタグン</t>
    </rPh>
    <rPh sb="6" eb="9">
      <t>シバタマチ</t>
    </rPh>
    <rPh sb="12" eb="14">
      <t>チョウメ</t>
    </rPh>
    <rPh sb="15" eb="16">
      <t>バン</t>
    </rPh>
    <rPh sb="17" eb="18">
      <t>ゴウ</t>
    </rPh>
    <phoneticPr fontId="1"/>
  </si>
  <si>
    <t>宮城県柴田郡柴田町○○２丁目２４２番地</t>
    <rPh sb="0" eb="3">
      <t>ミヤギケン</t>
    </rPh>
    <rPh sb="3" eb="6">
      <t>シバタグン</t>
    </rPh>
    <rPh sb="6" eb="9">
      <t>シバタマチ</t>
    </rPh>
    <rPh sb="12" eb="14">
      <t>チョウメ</t>
    </rPh>
    <rPh sb="17" eb="19">
      <t>バンチ</t>
    </rPh>
    <phoneticPr fontId="1"/>
  </si>
  <si>
    <t>宮城県柴田郡柴田町○○1丁目7番6号</t>
    <rPh sb="0" eb="3">
      <t>ミヤギケン</t>
    </rPh>
    <rPh sb="3" eb="6">
      <t>シバタグン</t>
    </rPh>
    <rPh sb="6" eb="9">
      <t>シバタマチ</t>
    </rPh>
    <rPh sb="12" eb="14">
      <t>チョウメ</t>
    </rPh>
    <rPh sb="15" eb="16">
      <t>バン</t>
    </rPh>
    <rPh sb="17" eb="18">
      <t>ゴウ</t>
    </rPh>
    <phoneticPr fontId="1"/>
  </si>
  <si>
    <t>宮城県柴田郡柴田町○○3丁目8番5号　※廃止の場合は「廃止」</t>
    <rPh sb="3" eb="6">
      <t>シバタグン</t>
    </rPh>
    <rPh sb="6" eb="9">
      <t>シバタマチ</t>
    </rPh>
    <rPh sb="20" eb="22">
      <t>ハイシ</t>
    </rPh>
    <rPh sb="23" eb="25">
      <t>バアイ</t>
    </rPh>
    <rPh sb="27" eb="29">
      <t>ハイシ</t>
    </rPh>
    <phoneticPr fontId="1"/>
  </si>
  <si>
    <t>宮城県柴田郡柴田町○○3丁目4番9号</t>
    <rPh sb="0" eb="3">
      <t>ミヤギケン</t>
    </rPh>
    <rPh sb="3" eb="6">
      <t>シバタグン</t>
    </rPh>
    <rPh sb="6" eb="9">
      <t>シバタマチ</t>
    </rPh>
    <rPh sb="12" eb="14">
      <t>チョウメ</t>
    </rPh>
    <rPh sb="15" eb="16">
      <t>バン</t>
    </rPh>
    <rPh sb="17" eb="18">
      <t>ゴウ</t>
    </rPh>
    <phoneticPr fontId="1"/>
  </si>
  <si>
    <t>代表者</t>
    <rPh sb="0" eb="3">
      <t>ダイヒョウシャ</t>
    </rPh>
    <phoneticPr fontId="1"/>
  </si>
  <si>
    <t>　推薦届出者</t>
    <rPh sb="1" eb="3">
      <t>スイセン</t>
    </rPh>
    <rPh sb="3" eb="6">
      <t>トドケデシャ</t>
    </rPh>
    <phoneticPr fontId="1"/>
  </si>
  <si>
    <t>（推薦届出）様式１４</t>
    <rPh sb="6" eb="8">
      <t>ヨウシキ</t>
    </rPh>
    <phoneticPr fontId="1"/>
  </si>
  <si>
    <r>
      <t>における選挙事務所を</t>
    </r>
    <r>
      <rPr>
        <sz val="12"/>
        <color indexed="8"/>
        <rFont val="BIZ UDゴシック"/>
      </rPr>
      <t>、次のとおり</t>
    </r>
    <rPh sb="4" eb="6">
      <t>センキョ</t>
    </rPh>
    <rPh sb="6" eb="8">
      <t>ジム</t>
    </rPh>
    <rPh sb="8" eb="9">
      <t>ショ</t>
    </rPh>
    <rPh sb="11" eb="12">
      <t>ツギ</t>
    </rPh>
    <phoneticPr fontId="1"/>
  </si>
  <si>
    <r>
      <t>（選挙事務所異動承諾書及び推薦届出代表者証明書を添えて）</t>
    </r>
    <r>
      <rPr>
        <sz val="12"/>
        <color indexed="8"/>
        <rFont val="BIZ UDゴシック"/>
      </rPr>
      <t>届け出ます。</t>
    </r>
    <rPh sb="1" eb="3">
      <t>センキョ</t>
    </rPh>
    <rPh sb="3" eb="5">
      <t>ジム</t>
    </rPh>
    <rPh sb="5" eb="6">
      <t>ショ</t>
    </rPh>
    <rPh sb="8" eb="11">
      <t>ショウダクショ</t>
    </rPh>
    <rPh sb="11" eb="12">
      <t>オヨ</t>
    </rPh>
    <rPh sb="13" eb="15">
      <t>スイセン</t>
    </rPh>
    <rPh sb="15" eb="17">
      <t>トドケデ</t>
    </rPh>
    <rPh sb="17" eb="20">
      <t>ダイヒョウシャ</t>
    </rPh>
    <phoneticPr fontId="1"/>
  </si>
  <si>
    <r>
      <t>柴田町長選挙</t>
    </r>
    <r>
      <rPr>
        <sz val="12"/>
        <color indexed="8"/>
        <rFont val="BIZ UDゴシック"/>
      </rPr>
      <t>候補者</t>
    </r>
    <rPh sb="6" eb="9">
      <t>コウホシャ</t>
    </rPh>
    <phoneticPr fontId="1"/>
  </si>
  <si>
    <r>
      <t>における選挙立会人</t>
    </r>
    <r>
      <rPr>
        <sz val="12"/>
        <color theme="1"/>
        <rFont val="BIZ UDゴシック"/>
      </rPr>
      <t>となるべきこと</t>
    </r>
    <rPh sb="4" eb="6">
      <t>センキョ</t>
    </rPh>
    <rPh sb="6" eb="8">
      <t>タチアイ</t>
    </rPh>
    <rPh sb="8" eb="9">
      <t>ニン</t>
    </rPh>
    <phoneticPr fontId="1"/>
  </si>
  <si>
    <r>
      <t>における</t>
    </r>
    <r>
      <rPr>
        <sz val="12"/>
        <color theme="1"/>
        <rFont val="BIZ UDゴシック"/>
      </rPr>
      <t>選挙事務所を</t>
    </r>
  </si>
  <si>
    <t>れたく申請します。</t>
  </si>
  <si>
    <t>（解任）することを承諾する。</t>
    <rPh sb="1" eb="2">
      <t>カイ</t>
    </rPh>
    <rPh sb="2" eb="3">
      <t>ニン</t>
    </rPh>
    <phoneticPr fontId="1"/>
  </si>
  <si>
    <t>ます。</t>
  </si>
  <si>
    <t>所属党派証明書</t>
    <rPh sb="0" eb="2">
      <t>ショゾク</t>
    </rPh>
    <rPh sb="2" eb="4">
      <t>トウハ</t>
    </rPh>
    <rPh sb="4" eb="7">
      <t>ショウメイショ</t>
    </rPh>
    <phoneticPr fontId="1"/>
  </si>
  <si>
    <r>
      <t>　　公職の候補者本人が届け出る場合にあっては本人確認</t>
    </r>
    <r>
      <rPr>
        <sz val="11"/>
        <color indexed="8"/>
        <rFont val="BIZ UDゴシック"/>
      </rPr>
      <t>書類の提示又は提出を、その代理</t>
    </r>
    <rPh sb="2" eb="4">
      <t>コウショク</t>
    </rPh>
    <rPh sb="5" eb="8">
      <t>コウホシャ</t>
    </rPh>
    <rPh sb="8" eb="10">
      <t>ホンニン</t>
    </rPh>
    <rPh sb="11" eb="12">
      <t>トド</t>
    </rPh>
    <rPh sb="13" eb="14">
      <t>デ</t>
    </rPh>
    <rPh sb="15" eb="17">
      <t>バアイ</t>
    </rPh>
    <rPh sb="22" eb="24">
      <t>ホンニン</t>
    </rPh>
    <rPh sb="24" eb="26">
      <t>カクニン</t>
    </rPh>
    <phoneticPr fontId="1"/>
  </si>
  <si>
    <r>
      <t>　人が届け出る場合にあっては委任状の提示又は提</t>
    </r>
    <r>
      <rPr>
        <sz val="11"/>
        <color indexed="8"/>
        <rFont val="BIZ UDゴシック"/>
      </rPr>
      <t>出及び当該代理人の本人確認書類の提示</t>
    </r>
    <rPh sb="3" eb="4">
      <t>トド</t>
    </rPh>
    <rPh sb="5" eb="6">
      <t>デ</t>
    </rPh>
    <rPh sb="7" eb="9">
      <t>バアイ</t>
    </rPh>
    <rPh sb="14" eb="17">
      <t>イニンジョウ</t>
    </rPh>
    <rPh sb="18" eb="20">
      <t>テイジ</t>
    </rPh>
    <rPh sb="20" eb="21">
      <t>マタ</t>
    </rPh>
    <rPh sb="22" eb="23">
      <t>テイ</t>
    </rPh>
    <phoneticPr fontId="1"/>
  </si>
  <si>
    <r>
      <t>　る場合はこの限り</t>
    </r>
    <r>
      <rPr>
        <sz val="11"/>
        <color indexed="8"/>
        <rFont val="BIZ UDゴシック"/>
      </rPr>
      <t>ではない。</t>
    </r>
    <rPh sb="7" eb="8">
      <t>カギ</t>
    </rPh>
    <phoneticPr fontId="1"/>
  </si>
</sst>
</file>

<file path=xl/styles.xml><?xml version="1.0" encoding="utf-8"?>
<styleSheet xmlns="http://schemas.openxmlformats.org/spreadsheetml/2006/main" xmlns:r="http://schemas.openxmlformats.org/officeDocument/2006/relationships" xmlns:mc="http://schemas.openxmlformats.org/markup-compatibility/2006">
  <numFmts count="5">
    <numFmt numFmtId="176" formatCode="[$-411]ggge&quot;年&quot;m&quot;月&quot;d&quot;日&quot;;@"/>
    <numFmt numFmtId="177" formatCode="yyyy/m/d;@"/>
    <numFmt numFmtId="178" formatCode="#,##0_ "/>
    <numFmt numFmtId="179" formatCode="0_ "/>
    <numFmt numFmtId="180" formatCode="m&quot;月&quot;d&quot;日&quot;;@"/>
  </numFmts>
  <fonts count="70">
    <font>
      <sz val="11"/>
      <color auto="1"/>
      <name val="ＭＳ ゴシック"/>
      <family val="3"/>
    </font>
    <font>
      <sz val="6"/>
      <color auto="1"/>
      <name val="ＭＳ ゴシック"/>
      <family val="3"/>
    </font>
    <font>
      <sz val="11"/>
      <color auto="1"/>
      <name val="BIZ UDPゴシック"/>
      <family val="3"/>
    </font>
    <font>
      <sz val="11"/>
      <color rgb="FFFF0000"/>
      <name val="BIZ UDPゴシック"/>
      <family val="3"/>
    </font>
    <font>
      <b/>
      <sz val="11"/>
      <color rgb="FFFF0000"/>
      <name val="BIZ UDPゴシック"/>
      <family val="3"/>
    </font>
    <font>
      <b/>
      <sz val="11"/>
      <color auto="1"/>
      <name val="BIZ UDPゴシック"/>
      <family val="3"/>
    </font>
    <font>
      <sz val="11"/>
      <color rgb="FF0000FF"/>
      <name val="BIZ UDPゴシック"/>
      <family val="3"/>
    </font>
    <font>
      <sz val="11"/>
      <color auto="1"/>
      <name val="UD デジタル 教科書体 NP-R"/>
      <family val="1"/>
    </font>
    <font>
      <sz val="12"/>
      <color auto="1"/>
      <name val="UD デジタル 教科書体 NP-R"/>
      <family val="1"/>
    </font>
    <font>
      <b/>
      <sz val="14"/>
      <color auto="1"/>
      <name val="UD デジタル 教科書体 NP-R"/>
      <family val="1"/>
    </font>
    <font>
      <b/>
      <sz val="12"/>
      <color indexed="10"/>
      <name val="UD デジタル 教科書体 NP-R"/>
      <family val="1"/>
    </font>
    <font>
      <b/>
      <u/>
      <sz val="12"/>
      <color auto="1"/>
      <name val="UD デジタル 教科書体 NP-R"/>
      <family val="1"/>
    </font>
    <font>
      <i/>
      <sz val="12"/>
      <color auto="1"/>
      <name val="UD デジタル 教科書体 NP-R"/>
      <family val="1"/>
    </font>
    <font>
      <b/>
      <sz val="11"/>
      <color indexed="10"/>
      <name val="UD デジタル 教科書体 NP-R"/>
      <family val="1"/>
    </font>
    <font>
      <b/>
      <sz val="11"/>
      <color theme="1"/>
      <name val="UD デジタル 教科書体 NP-R"/>
      <family val="1"/>
    </font>
    <font>
      <u/>
      <sz val="11"/>
      <color indexed="12"/>
      <name val="ＭＳ Ｐゴシック"/>
      <family val="3"/>
    </font>
    <font>
      <b/>
      <sz val="11"/>
      <color indexed="12"/>
      <name val="UD デジタル 教科書体 NP-R"/>
      <family val="1"/>
    </font>
    <font>
      <sz val="11"/>
      <color indexed="48"/>
      <name val="UD デジタル 教科書体 NP-R"/>
      <family val="1"/>
    </font>
    <font>
      <sz val="12"/>
      <color indexed="48"/>
      <name val="UD デジタル 教科書体 NP-R"/>
      <family val="1"/>
    </font>
    <font>
      <sz val="12"/>
      <color theme="1"/>
      <name val="UD デジタル 教科書体 NP-R"/>
      <family val="1"/>
    </font>
    <font>
      <sz val="12"/>
      <color theme="0" tint="-0.5"/>
      <name val="UD デジタル 教科書体 NP-R"/>
      <family val="1"/>
    </font>
    <font>
      <sz val="12"/>
      <color theme="1"/>
      <name val="ＭＳ ゴシック"/>
      <family val="3"/>
    </font>
    <font>
      <sz val="11"/>
      <color theme="0" tint="-0.5"/>
      <name val="UD デジタル 教科書体 NP-R"/>
      <family val="1"/>
    </font>
    <font>
      <b/>
      <sz val="12"/>
      <color auto="1"/>
      <name val="UD デジタル 教科書体 NP-R"/>
      <family val="1"/>
    </font>
    <font>
      <b/>
      <sz val="12"/>
      <color rgb="FF0000FF"/>
      <name val="UD デジタル 教科書体 NP-R"/>
      <family val="1"/>
    </font>
    <font>
      <sz val="12"/>
      <color rgb="FF0000FF"/>
      <name val="UD デジタル 教科書体 NP-R"/>
      <family val="1"/>
    </font>
    <font>
      <b/>
      <u/>
      <sz val="11"/>
      <color indexed="12"/>
      <name val="UD デジタル 教科書体 NP-R"/>
      <family val="1"/>
    </font>
    <font>
      <b/>
      <sz val="11"/>
      <color auto="1"/>
      <name val="UD デジタル 教科書体 NP-R"/>
      <family val="1"/>
    </font>
    <font>
      <sz val="9"/>
      <color auto="1"/>
      <name val="UD デジタル 教科書体 NP-R"/>
      <family val="1"/>
    </font>
    <font>
      <b/>
      <sz val="12"/>
      <color auto="1"/>
      <name val="BIZ UDPゴシック"/>
      <family val="3"/>
    </font>
    <font>
      <b/>
      <sz val="14"/>
      <color auto="1"/>
      <name val="BIZ UDPゴシック"/>
      <family val="3"/>
    </font>
    <font>
      <b/>
      <sz val="11"/>
      <color theme="0" tint="-0.5"/>
      <name val="BIZ UDPゴシック"/>
      <family val="3"/>
    </font>
    <font>
      <b/>
      <sz val="12"/>
      <color rgb="FF0000FF"/>
      <name val="BIZ UDPゴシック"/>
      <family val="3"/>
    </font>
    <font>
      <b/>
      <sz val="12"/>
      <color theme="1"/>
      <name val="BIZ UDPゴシック"/>
      <family val="3"/>
    </font>
    <font>
      <b/>
      <sz val="11"/>
      <color rgb="FF0000FF"/>
      <name val="BIZ UDPゴシック"/>
      <family val="3"/>
    </font>
    <font>
      <b/>
      <sz val="11"/>
      <color indexed="10"/>
      <name val="BIZ UDPゴシック"/>
      <family val="3"/>
    </font>
    <font>
      <sz val="12"/>
      <color indexed="8"/>
      <name val="BIZ UDゴシック"/>
      <family val="3"/>
    </font>
    <font>
      <sz val="11"/>
      <color indexed="8"/>
      <name val="BIZ UDゴシック"/>
      <family val="3"/>
    </font>
    <font>
      <b/>
      <sz val="18"/>
      <color indexed="8"/>
      <name val="BIZ UDゴシック"/>
      <family val="3"/>
    </font>
    <font>
      <sz val="10"/>
      <color indexed="8"/>
      <name val="BIZ UDゴシック"/>
      <family val="3"/>
    </font>
    <font>
      <sz val="11"/>
      <color rgb="FF0000FF"/>
      <name val="BIZ UDゴシック"/>
      <family val="3"/>
    </font>
    <font>
      <b/>
      <sz val="11"/>
      <color rgb="FF0000FF"/>
      <name val="BIZ UDゴシック"/>
    </font>
    <font>
      <b/>
      <sz val="12"/>
      <color rgb="FF0000FF"/>
      <name val="BIZ UDゴシック"/>
      <family val="3"/>
    </font>
    <font>
      <sz val="12"/>
      <color rgb="FF0000FF"/>
      <name val="BIZ UDゴシック"/>
      <family val="3"/>
    </font>
    <font>
      <b/>
      <sz val="16"/>
      <color rgb="FF0000FF"/>
      <name val="BIZ UDゴシック"/>
      <family val="3"/>
    </font>
    <font>
      <b/>
      <u/>
      <sz val="11"/>
      <color indexed="12"/>
      <name val="BIZ UDゴシック"/>
      <family val="3"/>
    </font>
    <font>
      <b/>
      <sz val="11"/>
      <color auto="1"/>
      <name val="BIZ UDゴシック"/>
      <family val="3"/>
    </font>
    <font>
      <b/>
      <sz val="24"/>
      <color indexed="8"/>
      <name val="BIZ UDゴシック"/>
      <family val="3"/>
    </font>
    <font>
      <sz val="24"/>
      <color indexed="8"/>
      <name val="BIZ UDゴシック"/>
    </font>
    <font>
      <sz val="12"/>
      <color theme="1"/>
      <name val="BIZ UDゴシック"/>
      <family val="3"/>
    </font>
    <font>
      <b/>
      <sz val="12"/>
      <color indexed="8"/>
      <name val="BIZ UDゴシック"/>
    </font>
    <font>
      <sz val="16"/>
      <color indexed="8"/>
      <name val="BIZ UDゴシック"/>
    </font>
    <font>
      <sz val="18"/>
      <color indexed="8"/>
      <name val="BIZ UDゴシック"/>
    </font>
    <font>
      <b/>
      <sz val="11"/>
      <color indexed="12"/>
      <name val="BIZ UDゴシック"/>
    </font>
    <font>
      <b/>
      <sz val="12"/>
      <color rgb="FFFF0000"/>
      <name val="BIZ UDゴシック"/>
      <family val="3"/>
    </font>
    <font>
      <sz val="11"/>
      <color auto="1"/>
      <name val="BIZ UDゴシック"/>
      <family val="3"/>
    </font>
    <font>
      <b/>
      <sz val="28"/>
      <color auto="1"/>
      <name val="BIZ UDゴシック"/>
    </font>
    <font>
      <sz val="12"/>
      <color auto="1"/>
      <name val="BIZ UDゴシック"/>
    </font>
    <font>
      <b/>
      <sz val="16"/>
      <color indexed="8"/>
      <name val="BIZ UDゴシック"/>
    </font>
    <font>
      <sz val="11"/>
      <color rgb="FFFF0000"/>
      <name val="BIZ UDゴシック"/>
    </font>
    <font>
      <b/>
      <sz val="14"/>
      <color rgb="FF0000FF"/>
      <name val="BIZ UDゴシック"/>
      <family val="3"/>
    </font>
    <font>
      <sz val="14"/>
      <color indexed="8"/>
      <name val="BIZ UDゴシック"/>
    </font>
    <font>
      <b/>
      <sz val="14"/>
      <color indexed="8"/>
      <name val="BIZ UDゴシック"/>
    </font>
    <font>
      <b/>
      <sz val="14"/>
      <color theme="1"/>
      <name val="BIZ UDゴシック"/>
      <family val="3"/>
    </font>
    <font>
      <b/>
      <sz val="11"/>
      <color indexed="8"/>
      <name val="BIZ UDゴシック"/>
    </font>
    <font>
      <b/>
      <sz val="12"/>
      <color auto="1"/>
      <name val="BIZ UDゴシック"/>
    </font>
    <font>
      <b/>
      <sz val="10"/>
      <color indexed="8"/>
      <name val="BIZ UDゴシック"/>
    </font>
    <font>
      <sz val="10"/>
      <color rgb="FF0000FF"/>
      <name val="BIZ UDゴシック"/>
      <family val="3"/>
    </font>
    <font>
      <b/>
      <sz val="10"/>
      <color rgb="FF0000FF"/>
      <name val="BIZ UDゴシック"/>
    </font>
    <font>
      <sz val="6"/>
      <color auto="1"/>
      <name val="ＭＳ Ｐゴシック"/>
      <family val="3"/>
    </font>
  </fonts>
  <fills count="7">
    <fill>
      <patternFill patternType="none"/>
    </fill>
    <fill>
      <patternFill patternType="gray125"/>
    </fill>
    <fill>
      <patternFill patternType="solid">
        <fgColor rgb="FFFF99FF"/>
        <bgColor indexed="64"/>
      </patternFill>
    </fill>
    <fill>
      <patternFill patternType="solid">
        <fgColor rgb="FFFFFF99"/>
        <bgColor indexed="64"/>
      </patternFill>
    </fill>
    <fill>
      <patternFill patternType="solid">
        <fgColor rgb="FFFFC000"/>
        <bgColor indexed="64"/>
      </patternFill>
    </fill>
    <fill>
      <patternFill patternType="solid">
        <fgColor rgb="FFFFCCFF"/>
        <bgColor indexed="64"/>
      </patternFill>
    </fill>
    <fill>
      <patternFill patternType="solid">
        <fgColor rgb="FFCCFF99"/>
        <bgColor indexed="64"/>
      </patternFill>
    </fill>
  </fills>
  <borders count="9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style="hair">
        <color indexed="64"/>
      </left>
      <right/>
      <top style="medium">
        <color indexed="64"/>
      </top>
      <bottom style="thin">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style="hair">
        <color indexed="64"/>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medium">
        <color indexed="64"/>
      </top>
      <bottom/>
      <diagonal/>
    </border>
    <border>
      <left style="thin">
        <color indexed="64"/>
      </left>
      <right/>
      <top style="medium">
        <color indexed="64"/>
      </top>
      <bottom style="hair">
        <color indexed="64"/>
      </bottom>
      <diagonal/>
    </border>
    <border>
      <left style="thin">
        <color indexed="64"/>
      </left>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diagonal/>
    </border>
    <border>
      <left style="thin">
        <color indexed="64"/>
      </left>
      <right/>
      <top style="hair">
        <color indexed="64"/>
      </top>
      <bottom style="medium">
        <color indexed="64"/>
      </bottom>
      <diagonal/>
    </border>
    <border>
      <left style="thick">
        <color indexed="64"/>
      </left>
      <right style="thick">
        <color indexed="64"/>
      </right>
      <top style="thick">
        <color indexed="64"/>
      </top>
      <bottom/>
      <diagonal/>
    </border>
    <border>
      <left style="thick">
        <color indexed="64"/>
      </left>
      <right style="thick">
        <color indexed="64"/>
      </right>
      <top style="medium">
        <color indexed="64"/>
      </top>
      <bottom style="hair">
        <color indexed="64"/>
      </bottom>
      <diagonal/>
    </border>
    <border>
      <left style="thick">
        <color indexed="64"/>
      </left>
      <right style="thick">
        <color indexed="64"/>
      </right>
      <top style="hair">
        <color indexed="64"/>
      </top>
      <bottom style="hair">
        <color indexed="64"/>
      </bottom>
      <diagonal/>
    </border>
    <border>
      <left style="thick">
        <color indexed="64"/>
      </left>
      <right style="thick">
        <color indexed="64"/>
      </right>
      <top/>
      <bottom style="hair">
        <color indexed="64"/>
      </bottom>
      <diagonal/>
    </border>
    <border>
      <left style="thick">
        <color indexed="64"/>
      </left>
      <right style="thick">
        <color indexed="64"/>
      </right>
      <top style="hair">
        <color indexed="64"/>
      </top>
      <bottom/>
      <diagonal/>
    </border>
    <border diagonalUp="1">
      <left style="thick">
        <color indexed="64"/>
      </left>
      <right style="thick">
        <color indexed="64"/>
      </right>
      <top style="medium">
        <color indexed="64"/>
      </top>
      <bottom style="hair">
        <color indexed="64"/>
      </bottom>
      <diagonal style="thin">
        <color indexed="64"/>
      </diagonal>
    </border>
    <border>
      <left style="thick">
        <color indexed="64"/>
      </left>
      <right style="thick">
        <color indexed="64"/>
      </right>
      <top style="hair">
        <color indexed="64"/>
      </top>
      <bottom style="medium">
        <color indexed="64"/>
      </bottom>
      <diagonal/>
    </border>
    <border>
      <left/>
      <right style="medium">
        <color indexed="64"/>
      </right>
      <top style="medium">
        <color indexed="64"/>
      </top>
      <bottom/>
      <diagonal/>
    </border>
    <border diagonalUp="1">
      <left/>
      <right style="medium">
        <color indexed="64"/>
      </right>
      <top style="medium">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style="medium">
        <color indexed="64"/>
      </right>
      <top style="hair">
        <color indexed="64"/>
      </top>
      <bottom style="medium">
        <color indexed="64"/>
      </bottom>
      <diagonal/>
    </border>
    <border>
      <left style="thin">
        <color indexed="64"/>
      </left>
      <right style="thick">
        <color indexed="64"/>
      </right>
      <top style="thin">
        <color indexed="64"/>
      </top>
      <bottom style="thin">
        <color indexed="64"/>
      </bottom>
      <diagonal/>
    </border>
    <border>
      <left style="thick">
        <color indexed="64"/>
      </left>
      <right/>
      <top style="thick">
        <color indexed="64"/>
      </top>
      <bottom/>
      <diagonal/>
    </border>
    <border>
      <left style="thick">
        <color indexed="64"/>
      </left>
      <right/>
      <top style="thin">
        <color indexed="64"/>
      </top>
      <bottom/>
      <diagonal/>
    </border>
    <border>
      <left style="thick">
        <color indexed="64"/>
      </left>
      <right style="thin">
        <color indexed="64"/>
      </right>
      <top style="hair">
        <color indexed="64"/>
      </top>
      <bottom style="medium">
        <color indexed="64"/>
      </bottom>
      <diagonal/>
    </border>
    <border>
      <left style="thin">
        <color indexed="64"/>
      </left>
      <right/>
      <top style="thick">
        <color indexed="64"/>
      </top>
      <bottom style="thin">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diagonal/>
    </border>
    <border>
      <left style="thin">
        <color indexed="64"/>
      </left>
      <right style="thick">
        <color indexed="64"/>
      </right>
      <top style="thin">
        <color indexed="64"/>
      </top>
      <bottom/>
      <diagonal/>
    </border>
    <border>
      <left style="thin">
        <color indexed="64"/>
      </left>
      <right style="thick">
        <color indexed="64"/>
      </right>
      <top style="hair">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diagonal/>
    </border>
    <border>
      <left style="medium">
        <color indexed="64"/>
      </left>
      <right/>
      <top style="dotted">
        <color indexed="64"/>
      </top>
      <bottom style="medium">
        <color indexed="64"/>
      </bottom>
      <diagonal/>
    </border>
    <border>
      <left style="medium">
        <color indexed="64"/>
      </left>
      <right/>
      <top/>
      <bottom style="medium">
        <color indexed="64"/>
      </bottom>
      <diagonal/>
    </border>
    <border>
      <left/>
      <right/>
      <top style="medium">
        <color indexed="64"/>
      </top>
      <bottom style="medium">
        <color indexed="64"/>
      </bottom>
      <diagonal/>
    </border>
    <border>
      <left/>
      <right style="medium">
        <color indexed="64"/>
      </right>
      <top/>
      <bottom/>
      <diagonal/>
    </border>
    <border>
      <left/>
      <right style="medium">
        <color indexed="64"/>
      </right>
      <top style="dotted">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style="dotted">
        <color indexed="64"/>
      </top>
      <bottom/>
      <diagonal/>
    </border>
    <border>
      <left/>
      <right/>
      <top style="medium">
        <color indexed="64"/>
      </top>
      <bottom/>
      <diagonal/>
    </border>
    <border>
      <left/>
      <right/>
      <top style="dotted">
        <color indexed="64"/>
      </top>
      <bottom/>
      <diagonal/>
    </border>
    <border>
      <left/>
      <right/>
      <top/>
      <bottom style="medium">
        <color indexed="64"/>
      </bottom>
      <diagonal/>
    </border>
    <border>
      <left/>
      <right style="medium">
        <color indexed="64"/>
      </right>
      <top style="dotted">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bottom/>
      <diagonal/>
    </border>
    <border>
      <left/>
      <right style="thin">
        <color indexed="64"/>
      </right>
      <top/>
      <bottom/>
      <diagonal/>
    </border>
  </borders>
  <cellStyleXfs count="2">
    <xf numFmtId="0" fontId="0" fillId="0" borderId="0">
      <alignment vertical="center"/>
    </xf>
    <xf numFmtId="0" fontId="15" fillId="0" borderId="0" applyNumberFormat="0" applyFill="0" applyBorder="0" applyAlignment="0" applyProtection="0">
      <alignment vertical="top"/>
      <protection locked="0"/>
    </xf>
  </cellStyleXfs>
  <cellXfs count="510">
    <xf numFmtId="0" fontId="0" fillId="0" borderId="0" xfId="0">
      <alignment vertical="center"/>
    </xf>
    <xf numFmtId="0" fontId="2" fillId="0" borderId="0" xfId="0" applyFont="1">
      <alignment vertical="center"/>
    </xf>
    <xf numFmtId="0" fontId="3" fillId="0" borderId="0" xfId="0" applyFont="1">
      <alignment vertical="center"/>
    </xf>
    <xf numFmtId="0" fontId="2" fillId="0" borderId="0" xfId="0" applyFont="1" applyAlignment="1">
      <alignment horizontal="center" vertical="center"/>
    </xf>
    <xf numFmtId="0" fontId="4" fillId="0" borderId="0" xfId="0" applyFont="1">
      <alignment vertical="center"/>
    </xf>
    <xf numFmtId="0" fontId="2" fillId="2" borderId="1" xfId="0" applyFont="1" applyFill="1" applyBorder="1" applyAlignment="1">
      <alignment horizontal="center" vertical="center"/>
    </xf>
    <xf numFmtId="0" fontId="2" fillId="0" borderId="1" xfId="0" applyFont="1" applyBorder="1" applyAlignment="1">
      <alignment horizontal="left" vertical="center"/>
    </xf>
    <xf numFmtId="0" fontId="2" fillId="0" borderId="1" xfId="0" applyFont="1" applyBorder="1" applyAlignment="1">
      <alignment vertical="center"/>
    </xf>
    <xf numFmtId="0" fontId="2" fillId="2" borderId="2" xfId="0" applyFont="1" applyFill="1" applyBorder="1" applyAlignment="1">
      <alignment horizontal="center" vertical="center"/>
    </xf>
    <xf numFmtId="0" fontId="2" fillId="0" borderId="2" xfId="0" applyFont="1" applyBorder="1" applyAlignment="1">
      <alignment horizontal="left" vertical="center"/>
    </xf>
    <xf numFmtId="0" fontId="2" fillId="0" borderId="2" xfId="0" applyFont="1" applyBorder="1" applyAlignment="1">
      <alignment vertical="center"/>
    </xf>
    <xf numFmtId="0" fontId="2" fillId="2" borderId="3" xfId="0" applyFont="1" applyFill="1" applyBorder="1" applyAlignment="1">
      <alignment horizontal="center" vertical="center"/>
    </xf>
    <xf numFmtId="0" fontId="2" fillId="0" borderId="3" xfId="0" applyFont="1" applyBorder="1" applyAlignment="1">
      <alignment horizontal="left" vertical="center"/>
    </xf>
    <xf numFmtId="0" fontId="2" fillId="0" borderId="3" xfId="0" applyFont="1" applyBorder="1" applyAlignment="1">
      <alignment vertical="center"/>
    </xf>
    <xf numFmtId="0" fontId="2" fillId="2" borderId="4" xfId="0" applyFont="1" applyFill="1" applyBorder="1" applyAlignment="1">
      <alignment horizontal="center" vertical="center"/>
    </xf>
    <xf numFmtId="0" fontId="5" fillId="3" borderId="4" xfId="0" applyFont="1" applyFill="1" applyBorder="1" applyAlignment="1">
      <alignment horizontal="left" vertical="center"/>
    </xf>
    <xf numFmtId="58" fontId="5" fillId="3" borderId="4" xfId="0" applyNumberFormat="1" applyFont="1" applyFill="1" applyBorder="1" applyAlignment="1">
      <alignment horizontal="left" vertical="center"/>
    </xf>
    <xf numFmtId="176" fontId="5" fillId="3" borderId="5" xfId="0" applyNumberFormat="1" applyFont="1" applyFill="1" applyBorder="1" applyAlignment="1">
      <alignment horizontal="left" vertical="center"/>
    </xf>
    <xf numFmtId="0" fontId="3" fillId="2" borderId="4" xfId="0" applyFont="1" applyFill="1" applyBorder="1" applyAlignment="1">
      <alignment horizontal="center" vertical="center"/>
    </xf>
    <xf numFmtId="0" fontId="3" fillId="0" borderId="4" xfId="0" applyFont="1" applyBorder="1" applyAlignment="1">
      <alignment horizontal="left" vertical="center"/>
    </xf>
    <xf numFmtId="58" fontId="3" fillId="0" borderId="4" xfId="0" applyNumberFormat="1" applyFont="1" applyBorder="1" applyAlignment="1">
      <alignment horizontal="left" vertical="center"/>
    </xf>
    <xf numFmtId="0" fontId="6" fillId="0" borderId="0" xfId="0" applyFont="1">
      <alignment vertical="center"/>
    </xf>
    <xf numFmtId="0" fontId="7" fillId="0" borderId="0" xfId="0" applyFont="1">
      <alignment vertical="center"/>
    </xf>
    <xf numFmtId="0" fontId="8" fillId="0" borderId="0" xfId="0" applyFont="1">
      <alignment vertical="center"/>
    </xf>
    <xf numFmtId="0" fontId="9" fillId="2" borderId="0" xfId="0" applyFont="1" applyFill="1" applyAlignment="1">
      <alignment horizontal="left" vertical="center" wrapText="1"/>
    </xf>
    <xf numFmtId="0" fontId="10" fillId="0" borderId="0" xfId="0" applyFont="1">
      <alignment vertical="center"/>
    </xf>
    <xf numFmtId="0" fontId="11" fillId="0" borderId="0" xfId="0" applyFont="1">
      <alignment vertical="center"/>
    </xf>
    <xf numFmtId="0" fontId="12" fillId="0" borderId="0" xfId="0" applyFont="1">
      <alignment vertical="center"/>
    </xf>
    <xf numFmtId="0" fontId="13" fillId="0" borderId="0" xfId="0" applyFont="1">
      <alignment vertical="center"/>
    </xf>
    <xf numFmtId="0" fontId="14" fillId="2" borderId="6" xfId="0" applyFont="1" applyFill="1" applyBorder="1" applyAlignment="1">
      <alignment horizontal="left" vertical="center"/>
    </xf>
    <xf numFmtId="0" fontId="16" fillId="4" borderId="7" xfId="1" applyFont="1" applyFill="1" applyBorder="1" applyAlignment="1" applyProtection="1">
      <alignment horizontal="center" vertical="center" wrapText="1"/>
    </xf>
    <xf numFmtId="0" fontId="16" fillId="4" borderId="8" xfId="1" applyFont="1" applyFill="1" applyBorder="1" applyAlignment="1" applyProtection="1">
      <alignment horizontal="center" vertical="center" wrapText="1"/>
    </xf>
    <xf numFmtId="0" fontId="16" fillId="0" borderId="8" xfId="1" applyFont="1" applyFill="1" applyBorder="1" applyAlignment="1" applyProtection="1">
      <alignment horizontal="center" vertical="center" wrapText="1"/>
    </xf>
    <xf numFmtId="0" fontId="16" fillId="0" borderId="9" xfId="1" applyFont="1" applyFill="1" applyBorder="1" applyAlignment="1" applyProtection="1">
      <alignment horizontal="center" vertical="center" wrapText="1"/>
    </xf>
    <xf numFmtId="0" fontId="8" fillId="0" borderId="0" xfId="0" applyFont="1" applyAlignment="1">
      <alignment horizontal="left" vertical="center"/>
    </xf>
    <xf numFmtId="0" fontId="17" fillId="0" borderId="0" xfId="0" applyFont="1" applyAlignment="1">
      <alignment vertical="center" wrapText="1"/>
    </xf>
    <xf numFmtId="0" fontId="18" fillId="0" borderId="0" xfId="0" applyFont="1" applyAlignment="1">
      <alignment vertical="center" wrapText="1"/>
    </xf>
    <xf numFmtId="0" fontId="14" fillId="2" borderId="10" xfId="0" applyFont="1" applyFill="1" applyBorder="1" applyAlignment="1">
      <alignment horizontal="left" vertical="center"/>
    </xf>
    <xf numFmtId="0" fontId="19" fillId="4" borderId="11" xfId="1" applyFont="1" applyFill="1" applyBorder="1" applyAlignment="1" applyProtection="1">
      <alignment vertical="center"/>
    </xf>
    <xf numFmtId="0" fontId="19" fillId="4" borderId="4" xfId="1" applyFont="1" applyFill="1" applyBorder="1" applyAlignment="1" applyProtection="1">
      <alignment vertical="center"/>
    </xf>
    <xf numFmtId="0" fontId="19" fillId="0" borderId="4" xfId="1" applyFont="1" applyFill="1" applyBorder="1" applyAlignment="1" applyProtection="1">
      <alignment horizontal="left" vertical="center" shrinkToFit="1"/>
    </xf>
    <xf numFmtId="0" fontId="20" fillId="0" borderId="4" xfId="1" applyFont="1" applyFill="1" applyBorder="1" applyAlignment="1" applyProtection="1">
      <alignment horizontal="left" vertical="center" shrinkToFit="1"/>
    </xf>
    <xf numFmtId="0" fontId="21" fillId="0" borderId="4" xfId="1" applyFont="1" applyFill="1" applyBorder="1" applyAlignment="1" applyProtection="1">
      <alignment horizontal="left" vertical="center" shrinkToFit="1"/>
    </xf>
    <xf numFmtId="0" fontId="19" fillId="0" borderId="1" xfId="1" applyFont="1" applyFill="1" applyBorder="1" applyAlignment="1" applyProtection="1">
      <alignment vertical="center" shrinkToFit="1"/>
    </xf>
    <xf numFmtId="0" fontId="19" fillId="0" borderId="4" xfId="1" applyFont="1" applyFill="1" applyBorder="1" applyAlignment="1" applyProtection="1">
      <alignment vertical="center" shrinkToFit="1"/>
    </xf>
    <xf numFmtId="0" fontId="22" fillId="0" borderId="4" xfId="0" applyFont="1" applyBorder="1" applyAlignment="1">
      <alignment vertical="center"/>
    </xf>
    <xf numFmtId="0" fontId="20" fillId="0" borderId="4" xfId="1" applyFont="1" applyFill="1" applyBorder="1" applyAlignment="1" applyProtection="1">
      <alignment vertical="center" shrinkToFit="1"/>
    </xf>
    <xf numFmtId="0" fontId="21" fillId="0" borderId="4" xfId="1" applyFont="1" applyFill="1" applyBorder="1" applyAlignment="1" applyProtection="1">
      <alignment vertical="center" shrinkToFit="1"/>
    </xf>
    <xf numFmtId="0" fontId="19" fillId="0" borderId="12" xfId="1" applyFont="1" applyFill="1" applyBorder="1" applyAlignment="1" applyProtection="1">
      <alignment vertical="center" shrinkToFit="1"/>
    </xf>
    <xf numFmtId="0" fontId="19" fillId="0" borderId="2" xfId="1" applyFont="1" applyFill="1" applyBorder="1" applyAlignment="1" applyProtection="1">
      <alignment vertical="center" shrinkToFit="1"/>
    </xf>
    <xf numFmtId="0" fontId="10" fillId="3" borderId="13" xfId="0" applyFont="1" applyFill="1" applyBorder="1">
      <alignment vertical="center"/>
    </xf>
    <xf numFmtId="0" fontId="23" fillId="0" borderId="0" xfId="0" applyFont="1">
      <alignment vertical="center"/>
    </xf>
    <xf numFmtId="0" fontId="19" fillId="4" borderId="14" xfId="1" applyFont="1" applyFill="1" applyBorder="1" applyAlignment="1" applyProtection="1">
      <alignment vertical="center"/>
    </xf>
    <xf numFmtId="0" fontId="19" fillId="4" borderId="15" xfId="1" applyFont="1" applyFill="1" applyBorder="1" applyAlignment="1" applyProtection="1">
      <alignment vertical="center"/>
    </xf>
    <xf numFmtId="0" fontId="19" fillId="0" borderId="15" xfId="1" applyFont="1" applyFill="1" applyBorder="1" applyAlignment="1" applyProtection="1">
      <alignment horizontal="left" vertical="center" shrinkToFit="1"/>
    </xf>
    <xf numFmtId="0" fontId="20" fillId="0" borderId="15" xfId="1" applyFont="1" applyFill="1" applyBorder="1" applyAlignment="1" applyProtection="1">
      <alignment horizontal="left" vertical="center" shrinkToFit="1"/>
    </xf>
    <xf numFmtId="0" fontId="19" fillId="0" borderId="16" xfId="1" applyFont="1" applyFill="1" applyBorder="1" applyAlignment="1" applyProtection="1">
      <alignment vertical="center" shrinkToFit="1"/>
    </xf>
    <xf numFmtId="0" fontId="19" fillId="0" borderId="15" xfId="1" applyFont="1" applyFill="1" applyBorder="1" applyAlignment="1" applyProtection="1">
      <alignment vertical="center" shrinkToFit="1"/>
    </xf>
    <xf numFmtId="0" fontId="22" fillId="0" borderId="15" xfId="0" applyFont="1" applyBorder="1" applyAlignment="1">
      <alignment vertical="center"/>
    </xf>
    <xf numFmtId="0" fontId="20" fillId="0" borderId="15" xfId="1" applyFont="1" applyFill="1" applyBorder="1" applyAlignment="1" applyProtection="1">
      <alignment vertical="center" shrinkToFit="1"/>
    </xf>
    <xf numFmtId="0" fontId="19" fillId="0" borderId="17" xfId="1" applyFont="1" applyFill="1" applyBorder="1" applyAlignment="1" applyProtection="1">
      <alignment vertical="center" shrinkToFit="1"/>
    </xf>
    <xf numFmtId="0" fontId="10" fillId="5" borderId="13" xfId="0" applyFont="1" applyFill="1" applyBorder="1">
      <alignment vertical="center"/>
    </xf>
    <xf numFmtId="0" fontId="16" fillId="0" borderId="18" xfId="1" applyFont="1" applyFill="1" applyBorder="1" applyAlignment="1" applyProtection="1">
      <alignment horizontal="center" vertical="center" wrapText="1"/>
    </xf>
    <xf numFmtId="0" fontId="16" fillId="0" borderId="3" xfId="1" applyFont="1" applyBorder="1" applyAlignment="1" applyProtection="1">
      <alignment horizontal="center" vertical="center"/>
    </xf>
    <xf numFmtId="0" fontId="16" fillId="0" borderId="3" xfId="1" applyFont="1" applyFill="1" applyBorder="1" applyAlignment="1" applyProtection="1">
      <alignment horizontal="center" vertical="center" wrapText="1"/>
    </xf>
    <xf numFmtId="0" fontId="16" fillId="0" borderId="2" xfId="1" applyFont="1" applyFill="1" applyBorder="1" applyAlignment="1" applyProtection="1">
      <alignment horizontal="center" vertical="center" wrapText="1"/>
    </xf>
    <xf numFmtId="0" fontId="16" fillId="0" borderId="19" xfId="1" applyFont="1" applyFill="1" applyBorder="1" applyAlignment="1" applyProtection="1">
      <alignment horizontal="center" vertical="center" wrapText="1"/>
    </xf>
    <xf numFmtId="0" fontId="19" fillId="0" borderId="11" xfId="1" applyFont="1" applyFill="1" applyBorder="1" applyAlignment="1" applyProtection="1">
      <alignment horizontal="left" vertical="center" shrinkToFit="1"/>
    </xf>
    <xf numFmtId="0" fontId="22" fillId="0" borderId="4" xfId="0" applyFont="1" applyBorder="1">
      <alignment vertical="center"/>
    </xf>
    <xf numFmtId="0" fontId="19" fillId="0" borderId="1" xfId="1" applyFont="1" applyFill="1" applyBorder="1" applyAlignment="1" applyProtection="1">
      <alignment horizontal="left" vertical="center" shrinkToFit="1"/>
    </xf>
    <xf numFmtId="0" fontId="19" fillId="0" borderId="12" xfId="1" applyFont="1" applyFill="1" applyBorder="1" applyAlignment="1" applyProtection="1">
      <alignment horizontal="left" vertical="center" shrinkToFit="1"/>
    </xf>
    <xf numFmtId="0" fontId="24" fillId="0" borderId="13" xfId="0" applyFont="1" applyBorder="1" applyAlignment="1">
      <alignment horizontal="center" vertical="center"/>
    </xf>
    <xf numFmtId="0" fontId="25" fillId="0" borderId="0" xfId="0" applyFont="1" applyAlignment="1">
      <alignment horizontal="center" vertical="center"/>
    </xf>
    <xf numFmtId="0" fontId="19" fillId="0" borderId="2" xfId="1" applyFont="1" applyFill="1" applyBorder="1" applyAlignment="1" applyProtection="1">
      <alignment horizontal="left" vertical="center" shrinkToFit="1"/>
    </xf>
    <xf numFmtId="0" fontId="19" fillId="0" borderId="14" xfId="1" applyFont="1" applyFill="1" applyBorder="1" applyAlignment="1" applyProtection="1">
      <alignment horizontal="left" vertical="center" shrinkToFit="1"/>
    </xf>
    <xf numFmtId="0" fontId="22" fillId="0" borderId="15" xfId="0" applyFont="1" applyBorder="1">
      <alignment vertical="center"/>
    </xf>
    <xf numFmtId="0" fontId="19" fillId="0" borderId="16" xfId="1" applyFont="1" applyFill="1" applyBorder="1" applyAlignment="1" applyProtection="1">
      <alignment horizontal="left" vertical="center" shrinkToFit="1"/>
    </xf>
    <xf numFmtId="0" fontId="19" fillId="0" borderId="17" xfId="1" applyFont="1" applyFill="1" applyBorder="1" applyAlignment="1" applyProtection="1">
      <alignment horizontal="left" vertical="center" shrinkToFit="1"/>
    </xf>
    <xf numFmtId="0" fontId="14" fillId="2" borderId="20" xfId="0" applyFont="1" applyFill="1" applyBorder="1" applyAlignment="1">
      <alignment horizontal="left" vertical="center"/>
    </xf>
    <xf numFmtId="0" fontId="16" fillId="0" borderId="21" xfId="1" applyFont="1" applyFill="1" applyBorder="1" applyAlignment="1" applyProtection="1">
      <alignment horizontal="center" vertical="center" wrapText="1"/>
    </xf>
    <xf numFmtId="0" fontId="16" fillId="6" borderId="2" xfId="1" applyFont="1" applyFill="1" applyBorder="1" applyAlignment="1" applyProtection="1">
      <alignment horizontal="center" vertical="center" wrapText="1"/>
    </xf>
    <xf numFmtId="0" fontId="26" fillId="6" borderId="2" xfId="1" applyFont="1" applyFill="1" applyBorder="1" applyAlignment="1" applyProtection="1">
      <alignment horizontal="center" vertical="center" wrapText="1"/>
    </xf>
    <xf numFmtId="0" fontId="26" fillId="6" borderId="22" xfId="1" applyFont="1" applyFill="1" applyBorder="1" applyAlignment="1" applyProtection="1">
      <alignment horizontal="center" vertical="center" wrapText="1"/>
    </xf>
    <xf numFmtId="0" fontId="27" fillId="0" borderId="0" xfId="0" applyFont="1">
      <alignment vertical="center"/>
    </xf>
    <xf numFmtId="0" fontId="19" fillId="0" borderId="23" xfId="1" applyFont="1" applyFill="1" applyBorder="1" applyAlignment="1" applyProtection="1">
      <alignment horizontal="left" vertical="center" shrinkToFit="1"/>
    </xf>
    <xf numFmtId="0" fontId="19" fillId="0" borderId="24" xfId="1" applyFont="1" applyFill="1" applyBorder="1" applyAlignment="1" applyProtection="1">
      <alignment horizontal="left" vertical="center" shrinkToFit="1"/>
    </xf>
    <xf numFmtId="0" fontId="19" fillId="6" borderId="25" xfId="1" applyFont="1" applyFill="1" applyBorder="1" applyAlignment="1" applyProtection="1">
      <alignment horizontal="left" vertical="center" shrinkToFit="1"/>
    </xf>
    <xf numFmtId="0" fontId="19" fillId="6" borderId="24" xfId="1" applyFont="1" applyFill="1" applyBorder="1" applyAlignment="1" applyProtection="1">
      <alignment horizontal="left" vertical="center" shrinkToFit="1"/>
    </xf>
    <xf numFmtId="0" fontId="19" fillId="6" borderId="26" xfId="1" applyFont="1" applyFill="1" applyBorder="1" applyAlignment="1" applyProtection="1">
      <alignment horizontal="left" vertical="center" shrinkToFit="1"/>
    </xf>
    <xf numFmtId="0" fontId="19" fillId="0" borderId="21" xfId="1" applyFont="1" applyFill="1" applyBorder="1" applyAlignment="1" applyProtection="1">
      <alignment horizontal="left" vertical="center" shrinkToFit="1"/>
    </xf>
    <xf numFmtId="0" fontId="19" fillId="6" borderId="2" xfId="1" applyFont="1" applyFill="1" applyBorder="1" applyAlignment="1" applyProtection="1">
      <alignment horizontal="left" vertical="center" shrinkToFit="1"/>
    </xf>
    <xf numFmtId="0" fontId="19" fillId="6" borderId="22" xfId="1" applyFont="1" applyFill="1" applyBorder="1" applyAlignment="1" applyProtection="1">
      <alignment horizontal="left" vertical="center" shrinkToFit="1"/>
    </xf>
    <xf numFmtId="0" fontId="28" fillId="0" borderId="0" xfId="0" applyFont="1" applyAlignment="1">
      <alignment horizontal="right" vertical="center"/>
    </xf>
    <xf numFmtId="0" fontId="7" fillId="0" borderId="0" xfId="0" applyFont="1" applyAlignment="1">
      <alignment horizontal="right" vertical="center"/>
    </xf>
    <xf numFmtId="0" fontId="14" fillId="2" borderId="27" xfId="0" applyFont="1" applyFill="1" applyBorder="1" applyAlignment="1">
      <alignment horizontal="left" vertical="center"/>
    </xf>
    <xf numFmtId="0" fontId="19" fillId="0" borderId="28" xfId="1" applyFont="1" applyFill="1" applyBorder="1" applyAlignment="1" applyProtection="1">
      <alignment horizontal="left" vertical="center" shrinkToFit="1"/>
    </xf>
    <xf numFmtId="0" fontId="19" fillId="6" borderId="29" xfId="1" applyFont="1" applyFill="1" applyBorder="1" applyAlignment="1" applyProtection="1">
      <alignment horizontal="left" vertical="center" shrinkToFit="1"/>
    </xf>
    <xf numFmtId="0" fontId="19" fillId="6" borderId="16" xfId="1" applyFont="1" applyFill="1" applyBorder="1" applyAlignment="1" applyProtection="1">
      <alignment horizontal="left" vertical="center" shrinkToFit="1"/>
    </xf>
    <xf numFmtId="0" fontId="19" fillId="6" borderId="30" xfId="1" applyFont="1" applyFill="1" applyBorder="1" applyAlignment="1" applyProtection="1">
      <alignment horizontal="left" vertical="center" shrinkToFit="1"/>
    </xf>
    <xf numFmtId="0" fontId="5" fillId="0" borderId="0" xfId="0" applyFont="1" applyAlignment="1">
      <alignment vertical="center" textRotation="255" shrinkToFit="1"/>
    </xf>
    <xf numFmtId="0" fontId="5" fillId="0" borderId="0" xfId="0" applyFont="1">
      <alignment vertical="center"/>
    </xf>
    <xf numFmtId="0" fontId="29" fillId="0" borderId="0" xfId="0" applyFont="1">
      <alignment vertical="center"/>
    </xf>
    <xf numFmtId="0" fontId="3" fillId="0" borderId="0" xfId="0" applyFont="1" applyAlignment="1">
      <alignment horizontal="left" vertical="center"/>
    </xf>
    <xf numFmtId="0" fontId="5" fillId="0" borderId="0" xfId="0" applyFont="1" applyAlignment="1">
      <alignment horizontal="center" vertical="center"/>
    </xf>
    <xf numFmtId="0" fontId="30" fillId="0" borderId="0" xfId="0" applyFont="1">
      <alignment vertical="center"/>
    </xf>
    <xf numFmtId="0" fontId="5" fillId="2" borderId="6" xfId="0" applyFont="1" applyFill="1" applyBorder="1" applyAlignment="1">
      <alignment horizontal="center" vertical="center" textRotation="255"/>
    </xf>
    <xf numFmtId="0" fontId="5" fillId="0" borderId="31" xfId="0" applyFont="1" applyBorder="1" applyAlignment="1">
      <alignment horizontal="center" vertical="center" textRotation="255" shrinkToFit="1"/>
    </xf>
    <xf numFmtId="0" fontId="5" fillId="0" borderId="32" xfId="0" applyFont="1" applyBorder="1" applyAlignment="1">
      <alignment horizontal="center" vertical="center" textRotation="255" shrinkToFit="1"/>
    </xf>
    <xf numFmtId="0" fontId="5" fillId="0" borderId="6" xfId="0" applyFont="1" applyBorder="1" applyAlignment="1">
      <alignment vertical="center" textRotation="255" shrinkToFit="1"/>
    </xf>
    <xf numFmtId="0" fontId="5" fillId="0" borderId="33" xfId="0" applyFont="1" applyBorder="1" applyAlignment="1">
      <alignment vertical="center" textRotation="255" shrinkToFit="1"/>
    </xf>
    <xf numFmtId="0" fontId="31" fillId="0" borderId="6" xfId="0" applyFont="1" applyBorder="1" applyAlignment="1">
      <alignment vertical="center" textRotation="255" shrinkToFit="1"/>
    </xf>
    <xf numFmtId="0" fontId="31" fillId="0" borderId="33" xfId="0" applyFont="1" applyBorder="1" applyAlignment="1">
      <alignment vertical="center" textRotation="255" shrinkToFit="1"/>
    </xf>
    <xf numFmtId="0" fontId="5" fillId="0" borderId="6" xfId="0" applyFont="1" applyBorder="1" applyAlignment="1">
      <alignment horizontal="center" vertical="center" textRotation="255" shrinkToFit="1"/>
    </xf>
    <xf numFmtId="0" fontId="5" fillId="0" borderId="33" xfId="0" applyFont="1" applyBorder="1" applyAlignment="1">
      <alignment horizontal="center" vertical="center" textRotation="255" shrinkToFit="1"/>
    </xf>
    <xf numFmtId="0" fontId="5" fillId="0" borderId="34" xfId="0" applyFont="1" applyBorder="1" applyAlignment="1">
      <alignment horizontal="center" vertical="center" textRotation="255" shrinkToFit="1"/>
    </xf>
    <xf numFmtId="0" fontId="5" fillId="2" borderId="35" xfId="0" applyFont="1" applyFill="1" applyBorder="1" applyAlignment="1">
      <alignment horizontal="center" vertical="center"/>
    </xf>
    <xf numFmtId="0" fontId="5" fillId="0" borderId="36" xfId="0" applyFont="1" applyBorder="1">
      <alignment vertical="center"/>
    </xf>
    <xf numFmtId="0" fontId="5" fillId="0" borderId="37" xfId="0" applyFont="1" applyBorder="1">
      <alignment vertical="center"/>
    </xf>
    <xf numFmtId="0" fontId="5" fillId="0" borderId="38" xfId="0" applyFont="1" applyBorder="1">
      <alignment vertical="center"/>
    </xf>
    <xf numFmtId="0" fontId="5" fillId="0" borderId="39" xfId="0" applyFont="1" applyBorder="1">
      <alignment vertical="center"/>
    </xf>
    <xf numFmtId="0" fontId="31" fillId="0" borderId="36" xfId="0" applyFont="1" applyBorder="1">
      <alignment vertical="center"/>
    </xf>
    <xf numFmtId="0" fontId="31" fillId="0" borderId="38" xfId="0" applyFont="1" applyBorder="1">
      <alignment vertical="center"/>
    </xf>
    <xf numFmtId="0" fontId="31" fillId="0" borderId="37" xfId="0" applyFont="1" applyBorder="1">
      <alignment vertical="center"/>
    </xf>
    <xf numFmtId="0" fontId="4" fillId="5" borderId="36" xfId="0" applyFont="1" applyFill="1" applyBorder="1">
      <alignment vertical="center"/>
    </xf>
    <xf numFmtId="0" fontId="31" fillId="0" borderId="40" xfId="0" applyFont="1" applyBorder="1">
      <alignment vertical="center"/>
    </xf>
    <xf numFmtId="0" fontId="5" fillId="0" borderId="40" xfId="0" applyFont="1" applyBorder="1">
      <alignment vertical="center"/>
    </xf>
    <xf numFmtId="0" fontId="31" fillId="0" borderId="39" xfId="0" applyFont="1" applyBorder="1">
      <alignment vertical="center"/>
    </xf>
    <xf numFmtId="0" fontId="5" fillId="2" borderId="41" xfId="0" applyFont="1" applyFill="1" applyBorder="1" applyAlignment="1">
      <alignment horizontal="center" vertical="center"/>
    </xf>
    <xf numFmtId="0" fontId="32" fillId="0" borderId="42" xfId="0" applyFont="1" applyBorder="1" applyAlignment="1">
      <alignment vertical="center" shrinkToFit="1"/>
    </xf>
    <xf numFmtId="58" fontId="32" fillId="0" borderId="43" xfId="0" applyNumberFormat="1" applyFont="1" applyBorder="1" applyAlignment="1">
      <alignment horizontal="left" vertical="center" shrinkToFit="1"/>
    </xf>
    <xf numFmtId="0" fontId="33" fillId="3" borderId="42" xfId="0" applyFont="1" applyFill="1" applyBorder="1" applyAlignment="1">
      <alignment horizontal="left" vertical="center" shrinkToFit="1"/>
    </xf>
    <xf numFmtId="0" fontId="33" fillId="3" borderId="44" xfId="0" applyFont="1" applyFill="1" applyBorder="1" applyAlignment="1">
      <alignment horizontal="left" vertical="center" shrinkToFit="1"/>
    </xf>
    <xf numFmtId="0" fontId="33" fillId="3" borderId="43" xfId="0" applyFont="1" applyFill="1" applyBorder="1" applyAlignment="1">
      <alignment horizontal="left" vertical="center" shrinkToFit="1"/>
    </xf>
    <xf numFmtId="0" fontId="33" fillId="3" borderId="42" xfId="0" applyFont="1" applyFill="1" applyBorder="1" applyAlignment="1">
      <alignment vertical="center" shrinkToFit="1"/>
    </xf>
    <xf numFmtId="0" fontId="33" fillId="3" borderId="44" xfId="0" applyFont="1" applyFill="1" applyBorder="1" applyAlignment="1">
      <alignment vertical="center" shrinkToFit="1"/>
    </xf>
    <xf numFmtId="0" fontId="33" fillId="5" borderId="43" xfId="0" applyFont="1" applyFill="1" applyBorder="1" applyAlignment="1">
      <alignment vertical="center" shrinkToFit="1"/>
    </xf>
    <xf numFmtId="58" fontId="33" fillId="3" borderId="43" xfId="0" applyNumberFormat="1" applyFont="1" applyFill="1" applyBorder="1" applyAlignment="1">
      <alignment horizontal="left" vertical="center" shrinkToFit="1"/>
    </xf>
    <xf numFmtId="0" fontId="33" fillId="3" borderId="43" xfId="0" applyFont="1" applyFill="1" applyBorder="1" applyAlignment="1">
      <alignment vertical="center" shrinkToFit="1"/>
    </xf>
    <xf numFmtId="49" fontId="33" fillId="3" borderId="45" xfId="1" applyNumberFormat="1" applyFont="1" applyFill="1" applyBorder="1" applyAlignment="1" applyProtection="1">
      <alignment horizontal="left" vertical="center" shrinkToFit="1"/>
    </xf>
    <xf numFmtId="58" fontId="33" fillId="3" borderId="42" xfId="0" applyNumberFormat="1" applyFont="1" applyFill="1" applyBorder="1" applyAlignment="1">
      <alignment horizontal="left" vertical="center" shrinkToFit="1"/>
    </xf>
    <xf numFmtId="58" fontId="33" fillId="3" borderId="45" xfId="0" applyNumberFormat="1" applyFont="1" applyFill="1" applyBorder="1" applyAlignment="1">
      <alignment horizontal="left" vertical="center" shrinkToFit="1"/>
    </xf>
    <xf numFmtId="0" fontId="33" fillId="3" borderId="45" xfId="0" applyFont="1" applyFill="1" applyBorder="1" applyAlignment="1">
      <alignment vertical="center" shrinkToFit="1"/>
    </xf>
    <xf numFmtId="0" fontId="33" fillId="5" borderId="44" xfId="0" applyFont="1" applyFill="1" applyBorder="1" applyAlignment="1">
      <alignment vertical="center" shrinkToFit="1"/>
    </xf>
    <xf numFmtId="0" fontId="33" fillId="5" borderId="46" xfId="0" applyFont="1" applyFill="1" applyBorder="1" applyAlignment="1">
      <alignment vertical="center" shrinkToFit="1"/>
    </xf>
    <xf numFmtId="0" fontId="33" fillId="3" borderId="47" xfId="0" applyFont="1" applyFill="1" applyBorder="1" applyAlignment="1">
      <alignment vertical="center" shrinkToFit="1"/>
    </xf>
    <xf numFmtId="0" fontId="4" fillId="2" borderId="48" xfId="0" applyFont="1" applyFill="1" applyBorder="1" applyAlignment="1">
      <alignment horizontal="center" vertical="center"/>
    </xf>
    <xf numFmtId="0" fontId="3" fillId="0" borderId="49" xfId="0" applyFont="1" applyBorder="1" applyAlignment="1">
      <alignment horizontal="left" vertical="center" shrinkToFit="1"/>
    </xf>
    <xf numFmtId="0" fontId="3" fillId="0" borderId="50" xfId="0" applyFont="1" applyBorder="1" applyAlignment="1">
      <alignment horizontal="left" vertical="center" shrinkToFit="1"/>
    </xf>
    <xf numFmtId="0" fontId="3" fillId="0" borderId="51" xfId="0" applyFont="1" applyBorder="1" applyAlignment="1">
      <alignment horizontal="left" vertical="center" shrinkToFit="1"/>
    </xf>
    <xf numFmtId="0" fontId="3" fillId="0" borderId="52" xfId="0" applyFont="1" applyBorder="1" applyAlignment="1">
      <alignment horizontal="left" vertical="center" shrinkToFit="1"/>
    </xf>
    <xf numFmtId="0" fontId="3" fillId="0" borderId="53" xfId="0" applyFont="1" applyBorder="1" applyAlignment="1">
      <alignment horizontal="left" vertical="center" shrinkToFit="1"/>
    </xf>
    <xf numFmtId="58" fontId="3" fillId="0" borderId="53" xfId="0" applyNumberFormat="1" applyFont="1" applyBorder="1" applyAlignment="1">
      <alignment horizontal="left" vertical="center" shrinkToFit="1"/>
    </xf>
    <xf numFmtId="0" fontId="3" fillId="0" borderId="54" xfId="0" applyFont="1" applyBorder="1" applyAlignment="1">
      <alignment horizontal="left" vertical="center" shrinkToFit="1"/>
    </xf>
    <xf numFmtId="58" fontId="3" fillId="0" borderId="51" xfId="0" applyNumberFormat="1" applyFont="1" applyBorder="1" applyAlignment="1">
      <alignment horizontal="left" vertical="center" shrinkToFit="1"/>
    </xf>
    <xf numFmtId="176" fontId="3" fillId="0" borderId="53" xfId="0" applyNumberFormat="1" applyFont="1" applyBorder="1" applyAlignment="1">
      <alignment horizontal="left" vertical="center" shrinkToFit="1"/>
    </xf>
    <xf numFmtId="176" fontId="3" fillId="0" borderId="51" xfId="0" applyNumberFormat="1" applyFont="1" applyBorder="1" applyAlignment="1">
      <alignment horizontal="left" vertical="center" shrinkToFit="1"/>
    </xf>
    <xf numFmtId="0" fontId="3" fillId="5" borderId="49" xfId="0" applyFont="1" applyFill="1" applyBorder="1" applyAlignment="1">
      <alignment horizontal="left" vertical="center" shrinkToFit="1"/>
    </xf>
    <xf numFmtId="0" fontId="3" fillId="0" borderId="55" xfId="0" applyFont="1" applyBorder="1" applyAlignment="1">
      <alignment horizontal="left" vertical="center" shrinkToFit="1"/>
    </xf>
    <xf numFmtId="177" fontId="5" fillId="0" borderId="0" xfId="0" applyNumberFormat="1" applyFont="1">
      <alignment vertical="center"/>
    </xf>
    <xf numFmtId="0" fontId="34" fillId="0" borderId="4" xfId="0" applyFont="1" applyBorder="1" applyAlignment="1">
      <alignment horizontal="left" vertical="center"/>
    </xf>
    <xf numFmtId="176" fontId="5" fillId="0" borderId="4" xfId="0" applyNumberFormat="1" applyFont="1" applyBorder="1" applyAlignment="1">
      <alignment horizontal="right" vertical="center"/>
    </xf>
    <xf numFmtId="0" fontId="5" fillId="0" borderId="0" xfId="0" applyFont="1" applyAlignment="1">
      <alignment vertical="center" wrapText="1"/>
    </xf>
    <xf numFmtId="0" fontId="34" fillId="0" borderId="4" xfId="0" applyFont="1" applyBorder="1" applyAlignment="1">
      <alignment horizontal="center" vertical="center"/>
    </xf>
    <xf numFmtId="0" fontId="5" fillId="0" borderId="0" xfId="0" applyFont="1" applyAlignment="1">
      <alignment vertical="center" shrinkToFit="1"/>
    </xf>
    <xf numFmtId="178" fontId="5" fillId="0" borderId="0" xfId="0" applyNumberFormat="1" applyFont="1">
      <alignment vertical="center"/>
    </xf>
    <xf numFmtId="3" fontId="5" fillId="0" borderId="0" xfId="0" applyNumberFormat="1" applyFont="1">
      <alignment vertical="center"/>
    </xf>
    <xf numFmtId="0" fontId="5" fillId="2" borderId="4" xfId="0" applyFont="1" applyFill="1" applyBorder="1" applyAlignment="1">
      <alignment horizontal="center" vertical="center" wrapText="1"/>
    </xf>
    <xf numFmtId="0" fontId="4" fillId="0" borderId="1" xfId="0" applyFont="1" applyBorder="1" applyAlignment="1">
      <alignment horizontal="center" vertical="center" wrapText="1"/>
    </xf>
    <xf numFmtId="0" fontId="2" fillId="0" borderId="4" xfId="0" applyFont="1" applyBorder="1" applyAlignment="1">
      <alignment horizontal="center" vertical="center"/>
    </xf>
    <xf numFmtId="0" fontId="4" fillId="0" borderId="2" xfId="0" applyFont="1" applyBorder="1" applyAlignment="1">
      <alignment horizontal="center" vertical="center" wrapText="1"/>
    </xf>
    <xf numFmtId="0" fontId="5" fillId="0" borderId="4" xfId="0" applyFont="1" applyBorder="1" applyAlignment="1">
      <alignment horizontal="left" vertical="center"/>
    </xf>
    <xf numFmtId="0" fontId="2" fillId="0" borderId="56" xfId="0" applyFont="1" applyBorder="1" applyAlignment="1">
      <alignment horizontal="left" vertical="center"/>
    </xf>
    <xf numFmtId="0" fontId="5" fillId="2" borderId="57" xfId="0" applyFont="1" applyFill="1" applyBorder="1" applyAlignment="1">
      <alignment horizontal="center" vertical="center" wrapText="1"/>
    </xf>
    <xf numFmtId="176" fontId="4" fillId="0" borderId="58" xfId="0" applyNumberFormat="1" applyFont="1" applyBorder="1" applyAlignment="1">
      <alignment horizontal="left" vertical="center" wrapText="1"/>
    </xf>
    <xf numFmtId="58" fontId="5" fillId="3" borderId="59" xfId="0" applyNumberFormat="1" applyFont="1" applyFill="1" applyBorder="1" applyAlignment="1">
      <alignment horizontal="left" vertical="center"/>
    </xf>
    <xf numFmtId="58" fontId="35" fillId="0" borderId="0" xfId="0" applyNumberFormat="1" applyFont="1" applyBorder="1">
      <alignment vertical="center"/>
    </xf>
    <xf numFmtId="0" fontId="5" fillId="2" borderId="60" xfId="0" applyFont="1" applyFill="1" applyBorder="1" applyAlignment="1">
      <alignment horizontal="center" vertical="center" wrapText="1"/>
    </xf>
    <xf numFmtId="176" fontId="4" fillId="0" borderId="1" xfId="0" applyNumberFormat="1" applyFont="1" applyBorder="1" applyAlignment="1">
      <alignment horizontal="left" vertical="center" wrapText="1"/>
    </xf>
    <xf numFmtId="58" fontId="5" fillId="3" borderId="61" xfId="0" applyNumberFormat="1" applyFont="1" applyFill="1" applyBorder="1" applyAlignment="1">
      <alignment horizontal="left" vertical="center"/>
    </xf>
    <xf numFmtId="0" fontId="4" fillId="0" borderId="1" xfId="0" applyFont="1" applyBorder="1" applyAlignment="1">
      <alignment horizontal="left" vertical="center" wrapText="1"/>
    </xf>
    <xf numFmtId="0" fontId="5" fillId="3" borderId="61" xfId="0" applyFont="1" applyFill="1" applyBorder="1" applyAlignment="1">
      <alignment horizontal="left" vertical="center"/>
    </xf>
    <xf numFmtId="0" fontId="5" fillId="2" borderId="62" xfId="0" applyFont="1" applyFill="1" applyBorder="1" applyAlignment="1">
      <alignment horizontal="center" vertical="center" wrapText="1"/>
    </xf>
    <xf numFmtId="0" fontId="4" fillId="0" borderId="4" xfId="0" applyFont="1" applyBorder="1" applyAlignment="1">
      <alignment horizontal="left" vertical="center" wrapText="1"/>
    </xf>
    <xf numFmtId="0" fontId="5" fillId="3" borderId="61" xfId="0" applyFont="1" applyFill="1" applyBorder="1" applyAlignment="1">
      <alignment horizontal="left" vertical="center" wrapText="1"/>
    </xf>
    <xf numFmtId="0" fontId="5" fillId="2" borderId="63" xfId="0" applyFont="1" applyFill="1" applyBorder="1" applyAlignment="1">
      <alignment horizontal="center" vertical="center" wrapText="1"/>
    </xf>
    <xf numFmtId="176" fontId="4" fillId="0" borderId="64" xfId="0" applyNumberFormat="1" applyFont="1" applyBorder="1" applyAlignment="1">
      <alignment horizontal="left" vertical="center" wrapText="1"/>
    </xf>
    <xf numFmtId="0" fontId="5" fillId="3" borderId="65" xfId="0" applyFont="1" applyFill="1" applyBorder="1" applyAlignment="1">
      <alignment horizontal="left" vertical="center"/>
    </xf>
    <xf numFmtId="0" fontId="36" fillId="0" borderId="0" xfId="0" applyFont="1">
      <alignment vertical="center"/>
    </xf>
    <xf numFmtId="0" fontId="37" fillId="0" borderId="0" xfId="0" applyFont="1">
      <alignment vertical="center"/>
    </xf>
    <xf numFmtId="0" fontId="38" fillId="0" borderId="0" xfId="0" applyFont="1" applyAlignment="1">
      <alignment horizontal="center" vertical="center"/>
    </xf>
    <xf numFmtId="0" fontId="39" fillId="0" borderId="66" xfId="0" applyFont="1" applyBorder="1">
      <alignment vertical="center"/>
    </xf>
    <xf numFmtId="0" fontId="37" fillId="0" borderId="67" xfId="0" applyFont="1" applyBorder="1" applyAlignment="1">
      <alignment horizontal="center" vertical="center"/>
    </xf>
    <xf numFmtId="0" fontId="37" fillId="0" borderId="68" xfId="0" applyFont="1" applyBorder="1" applyAlignment="1">
      <alignment horizontal="center" vertical="center"/>
    </xf>
    <xf numFmtId="0" fontId="37" fillId="0" borderId="13" xfId="0" applyFont="1" applyBorder="1" applyAlignment="1">
      <alignment horizontal="center" vertical="center"/>
    </xf>
    <xf numFmtId="0" fontId="37" fillId="0" borderId="66" xfId="0" applyFont="1" applyBorder="1" applyAlignment="1">
      <alignment horizontal="center" vertical="center" wrapText="1"/>
    </xf>
    <xf numFmtId="0" fontId="39" fillId="0" borderId="67" xfId="0" applyFont="1" applyBorder="1" applyAlignment="1">
      <alignment horizontal="center" vertical="center" wrapText="1"/>
    </xf>
    <xf numFmtId="0" fontId="37" fillId="0" borderId="66" xfId="0" applyFont="1" applyBorder="1" applyAlignment="1">
      <alignment horizontal="center" vertical="center"/>
    </xf>
    <xf numFmtId="0" fontId="37" fillId="0" borderId="69" xfId="0" applyFont="1" applyBorder="1" applyAlignment="1">
      <alignment horizontal="center" vertical="center"/>
    </xf>
    <xf numFmtId="176" fontId="40" fillId="0" borderId="0" xfId="0" applyNumberFormat="1" applyFont="1" applyAlignment="1">
      <alignment horizontal="center" vertical="center" shrinkToFit="1"/>
    </xf>
    <xf numFmtId="58" fontId="37" fillId="0" borderId="0" xfId="0" applyNumberFormat="1" applyFont="1">
      <alignment vertical="center"/>
    </xf>
    <xf numFmtId="0" fontId="36" fillId="0" borderId="70" xfId="0" applyFont="1" applyBorder="1">
      <alignment vertical="center"/>
    </xf>
    <xf numFmtId="0" fontId="37" fillId="0" borderId="71" xfId="0" applyFont="1" applyBorder="1" applyAlignment="1">
      <alignment horizontal="center" vertical="center"/>
    </xf>
    <xf numFmtId="0" fontId="37" fillId="0" borderId="72" xfId="0" applyFont="1" applyBorder="1" applyAlignment="1">
      <alignment horizontal="center" vertical="center"/>
    </xf>
    <xf numFmtId="0" fontId="37" fillId="0" borderId="73" xfId="0" applyFont="1" applyBorder="1" applyAlignment="1">
      <alignment horizontal="center" vertical="center" wrapText="1"/>
    </xf>
    <xf numFmtId="0" fontId="39" fillId="0" borderId="71" xfId="0" applyFont="1" applyBorder="1" applyAlignment="1">
      <alignment horizontal="center" vertical="center" wrapText="1"/>
    </xf>
    <xf numFmtId="0" fontId="37" fillId="0" borderId="73" xfId="0" applyFont="1" applyBorder="1" applyAlignment="1">
      <alignment horizontal="center" vertical="center"/>
    </xf>
    <xf numFmtId="0" fontId="37" fillId="0" borderId="74" xfId="0" applyFont="1" applyBorder="1" applyAlignment="1">
      <alignment horizontal="center" vertical="center"/>
    </xf>
    <xf numFmtId="0" fontId="41" fillId="0" borderId="0" xfId="0" applyFont="1" applyAlignment="1">
      <alignment horizontal="right" vertical="center" shrinkToFit="1"/>
    </xf>
    <xf numFmtId="0" fontId="36" fillId="0" borderId="70" xfId="0" applyFont="1" applyBorder="1" applyAlignment="1">
      <alignment vertical="center" shrinkToFit="1"/>
    </xf>
    <xf numFmtId="0" fontId="42" fillId="0" borderId="75" xfId="0" applyFont="1" applyBorder="1" applyAlignment="1">
      <alignment horizontal="left" vertical="center" shrinkToFit="1"/>
    </xf>
    <xf numFmtId="0" fontId="42" fillId="0" borderId="76" xfId="0" applyFont="1" applyBorder="1" applyAlignment="1">
      <alignment horizontal="left" vertical="center" shrinkToFit="1"/>
    </xf>
    <xf numFmtId="0" fontId="42" fillId="0" borderId="13" xfId="0" applyFont="1" applyBorder="1" applyAlignment="1">
      <alignment vertical="center" shrinkToFit="1"/>
    </xf>
    <xf numFmtId="176" fontId="42" fillId="0" borderId="67" xfId="0" applyNumberFormat="1" applyFont="1" applyBorder="1" applyAlignment="1">
      <alignment horizontal="left" vertical="center" shrinkToFit="1"/>
    </xf>
    <xf numFmtId="0" fontId="42" fillId="0" borderId="66" xfId="0" applyFont="1" applyBorder="1" applyAlignment="1">
      <alignment horizontal="left" vertical="center" shrinkToFit="1"/>
    </xf>
    <xf numFmtId="49" fontId="42" fillId="0" borderId="75" xfId="0" applyNumberFormat="1" applyFont="1" applyBorder="1" applyAlignment="1">
      <alignment horizontal="left" vertical="center" shrinkToFit="1"/>
    </xf>
    <xf numFmtId="0" fontId="43" fillId="0" borderId="66" xfId="0" applyFont="1" applyBorder="1" applyAlignment="1">
      <alignment horizontal="left" vertical="center" shrinkToFit="1"/>
    </xf>
    <xf numFmtId="0" fontId="39" fillId="0" borderId="67" xfId="0" applyFont="1" applyBorder="1">
      <alignment vertical="center"/>
    </xf>
    <xf numFmtId="0" fontId="39" fillId="0" borderId="69" xfId="0" applyFont="1" applyBorder="1">
      <alignment vertical="center"/>
    </xf>
    <xf numFmtId="0" fontId="42" fillId="0" borderId="77" xfId="0" applyFont="1" applyBorder="1" applyAlignment="1">
      <alignment horizontal="left" vertical="center" shrinkToFit="1"/>
    </xf>
    <xf numFmtId="0" fontId="42" fillId="0" borderId="78" xfId="0" applyFont="1" applyBorder="1" applyAlignment="1">
      <alignment horizontal="left" vertical="center" shrinkToFit="1"/>
    </xf>
    <xf numFmtId="176" fontId="42" fillId="0" borderId="0" xfId="0" applyNumberFormat="1" applyFont="1" applyAlignment="1">
      <alignment horizontal="left" vertical="center" shrinkToFit="1"/>
    </xf>
    <xf numFmtId="0" fontId="42" fillId="0" borderId="70" xfId="0" applyFont="1" applyBorder="1" applyAlignment="1">
      <alignment horizontal="left" vertical="center" shrinkToFit="1"/>
    </xf>
    <xf numFmtId="0" fontId="43" fillId="0" borderId="70" xfId="0" applyFont="1" applyBorder="1" applyAlignment="1">
      <alignment horizontal="left" vertical="center" shrinkToFit="1"/>
    </xf>
    <xf numFmtId="0" fontId="39" fillId="0" borderId="79" xfId="0" applyFont="1" applyBorder="1">
      <alignment vertical="center"/>
    </xf>
    <xf numFmtId="0" fontId="39" fillId="0" borderId="0" xfId="0" applyFont="1">
      <alignment vertical="center"/>
    </xf>
    <xf numFmtId="176" fontId="37" fillId="0" borderId="0" xfId="0" applyNumberFormat="1" applyFont="1" applyAlignment="1">
      <alignment horizontal="center" vertical="center"/>
    </xf>
    <xf numFmtId="176" fontId="37" fillId="0" borderId="0" xfId="0" applyNumberFormat="1" applyFont="1" applyAlignment="1">
      <alignment horizontal="right" vertical="center"/>
    </xf>
    <xf numFmtId="0" fontId="41" fillId="0" borderId="0" xfId="0" applyFont="1" applyAlignment="1">
      <alignment horizontal="center" vertical="center" shrinkToFit="1"/>
    </xf>
    <xf numFmtId="0" fontId="41" fillId="0" borderId="0" xfId="0" applyFont="1" applyAlignment="1">
      <alignment vertical="center" shrinkToFit="1"/>
    </xf>
    <xf numFmtId="0" fontId="44" fillId="0" borderId="0" xfId="0" applyFont="1" applyAlignment="1">
      <alignment vertical="center" shrinkToFit="1"/>
    </xf>
    <xf numFmtId="0" fontId="41" fillId="0" borderId="0" xfId="0" applyFont="1" applyAlignment="1">
      <alignment horizontal="left" vertical="center" shrinkToFit="1"/>
    </xf>
    <xf numFmtId="0" fontId="42" fillId="0" borderId="48" xfId="0" applyFont="1" applyBorder="1" applyAlignment="1">
      <alignment horizontal="left" vertical="center" shrinkToFit="1"/>
    </xf>
    <xf numFmtId="0" fontId="42" fillId="0" borderId="80" xfId="0" applyFont="1" applyBorder="1" applyAlignment="1">
      <alignment horizontal="left" vertical="center" shrinkToFit="1"/>
    </xf>
    <xf numFmtId="0" fontId="37" fillId="0" borderId="81" xfId="0" applyFont="1" applyBorder="1" applyAlignment="1">
      <alignment horizontal="center" vertical="center" shrinkToFit="1"/>
    </xf>
    <xf numFmtId="0" fontId="37" fillId="0" borderId="82" xfId="0" applyFont="1" applyBorder="1" applyAlignment="1">
      <alignment horizontal="center" vertical="center" shrinkToFit="1"/>
    </xf>
    <xf numFmtId="0" fontId="37" fillId="0" borderId="0" xfId="0" applyFont="1" applyAlignment="1">
      <alignment horizontal="right" vertical="center" shrinkToFit="1"/>
    </xf>
    <xf numFmtId="0" fontId="37" fillId="0" borderId="0" xfId="0" applyFont="1" applyAlignment="1">
      <alignment horizontal="left" vertical="center"/>
    </xf>
    <xf numFmtId="0" fontId="37" fillId="0" borderId="0" xfId="0" applyFont="1" applyAlignment="1">
      <alignment horizontal="center" vertical="center"/>
    </xf>
    <xf numFmtId="0" fontId="42" fillId="0" borderId="75" xfId="0" applyFont="1" applyBorder="1" applyAlignment="1">
      <alignment horizontal="center" vertical="center" shrinkToFit="1"/>
    </xf>
    <xf numFmtId="0" fontId="42" fillId="0" borderId="67" xfId="0" applyFont="1" applyBorder="1" applyAlignment="1">
      <alignment horizontal="center" vertical="center" shrinkToFit="1"/>
    </xf>
    <xf numFmtId="0" fontId="42" fillId="0" borderId="70" xfId="0" applyFont="1" applyBorder="1" applyAlignment="1">
      <alignment horizontal="center" vertical="center" shrinkToFit="1"/>
    </xf>
    <xf numFmtId="0" fontId="42" fillId="0" borderId="77" xfId="0" applyFont="1" applyBorder="1" applyAlignment="1">
      <alignment horizontal="center" vertical="center" shrinkToFit="1"/>
    </xf>
    <xf numFmtId="0" fontId="42" fillId="0" borderId="0" xfId="0" applyFont="1" applyAlignment="1">
      <alignment horizontal="center" vertical="center" shrinkToFit="1"/>
    </xf>
    <xf numFmtId="0" fontId="37" fillId="0" borderId="0" xfId="0" applyFont="1" applyAlignment="1">
      <alignment horizontal="left" vertical="center" shrinkToFit="1"/>
    </xf>
    <xf numFmtId="0" fontId="37" fillId="0" borderId="0" xfId="0" applyFont="1" applyAlignment="1">
      <alignment horizontal="right" vertical="center"/>
    </xf>
    <xf numFmtId="0" fontId="36" fillId="0" borderId="73" xfId="0" applyFont="1" applyBorder="1" applyAlignment="1">
      <alignment vertical="center" shrinkToFit="1"/>
    </xf>
    <xf numFmtId="0" fontId="42" fillId="0" borderId="48" xfId="0" applyFont="1" applyBorder="1" applyAlignment="1">
      <alignment horizontal="center" vertical="center" shrinkToFit="1"/>
    </xf>
    <xf numFmtId="0" fontId="42" fillId="0" borderId="71" xfId="0" applyFont="1" applyBorder="1" applyAlignment="1">
      <alignment horizontal="center" vertical="center" shrinkToFit="1"/>
    </xf>
    <xf numFmtId="0" fontId="36" fillId="0" borderId="71" xfId="0" applyFont="1" applyBorder="1" applyAlignment="1">
      <alignment vertical="center" shrinkToFit="1"/>
    </xf>
    <xf numFmtId="0" fontId="42" fillId="0" borderId="73" xfId="0" applyFont="1" applyBorder="1" applyAlignment="1">
      <alignment horizontal="left" vertical="center" shrinkToFit="1"/>
    </xf>
    <xf numFmtId="0" fontId="42" fillId="0" borderId="73" xfId="0" applyFont="1" applyBorder="1" applyAlignment="1">
      <alignment horizontal="center" vertical="center" shrinkToFit="1"/>
    </xf>
    <xf numFmtId="0" fontId="39" fillId="0" borderId="71" xfId="0" applyFont="1" applyBorder="1">
      <alignment vertical="center"/>
    </xf>
    <xf numFmtId="0" fontId="39" fillId="0" borderId="74" xfId="0" applyFont="1" applyBorder="1">
      <alignment vertical="center"/>
    </xf>
    <xf numFmtId="0" fontId="45" fillId="0" borderId="0" xfId="1" applyFont="1" applyAlignment="1" applyProtection="1">
      <alignment vertical="center"/>
    </xf>
    <xf numFmtId="0" fontId="42" fillId="0" borderId="0" xfId="0" applyFont="1" applyAlignment="1">
      <alignment vertical="center" shrinkToFit="1"/>
    </xf>
    <xf numFmtId="58" fontId="41" fillId="0" borderId="0" xfId="0" applyNumberFormat="1" applyFont="1" applyAlignment="1">
      <alignment horizontal="right" vertical="center" shrinkToFit="1"/>
    </xf>
    <xf numFmtId="0" fontId="46" fillId="0" borderId="0" xfId="0" applyFont="1" applyAlignment="1">
      <alignment horizontal="left" vertical="center" shrinkToFit="1"/>
    </xf>
    <xf numFmtId="0" fontId="47" fillId="0" borderId="0" xfId="0" applyFont="1" applyAlignment="1">
      <alignment horizontal="center" vertical="center"/>
    </xf>
    <xf numFmtId="0" fontId="48" fillId="0" borderId="0" xfId="0" applyFont="1" applyAlignment="1">
      <alignment horizontal="center" vertical="center"/>
    </xf>
    <xf numFmtId="0" fontId="36" fillId="0" borderId="0" xfId="0" applyFont="1" applyAlignment="1">
      <alignment horizontal="distributed" vertical="center"/>
    </xf>
    <xf numFmtId="58" fontId="43" fillId="0" borderId="0" xfId="0" applyNumberFormat="1" applyFont="1" applyBorder="1" applyAlignment="1">
      <alignment horizontal="distributed" vertical="center" shrinkToFit="1"/>
    </xf>
    <xf numFmtId="176" fontId="43" fillId="0" borderId="0" xfId="0" applyNumberFormat="1" applyFont="1" applyAlignment="1">
      <alignment horizontal="left" vertical="center" shrinkToFit="1"/>
    </xf>
    <xf numFmtId="176" fontId="36" fillId="0" borderId="0" xfId="0" applyNumberFormat="1" applyFont="1" applyAlignment="1">
      <alignment horizontal="left" vertical="center"/>
    </xf>
    <xf numFmtId="176" fontId="37" fillId="0" borderId="0" xfId="0" applyNumberFormat="1" applyFont="1" applyAlignment="1">
      <alignment horizontal="left" vertical="center"/>
    </xf>
    <xf numFmtId="0" fontId="43" fillId="0" borderId="0" xfId="0" applyFont="1" applyAlignment="1">
      <alignment horizontal="left" vertical="center" shrinkToFit="1"/>
    </xf>
    <xf numFmtId="0" fontId="36" fillId="0" borderId="0" xfId="0" applyFont="1" applyAlignment="1">
      <alignment horizontal="left" vertical="center"/>
    </xf>
    <xf numFmtId="176" fontId="36" fillId="0" borderId="0" xfId="0" applyNumberFormat="1" applyFont="1" applyAlignment="1">
      <alignment horizontal="center" vertical="center"/>
    </xf>
    <xf numFmtId="0" fontId="42" fillId="0" borderId="0" xfId="0" applyFont="1" applyAlignment="1">
      <alignment horizontal="left" vertical="center" shrinkToFit="1"/>
    </xf>
    <xf numFmtId="0" fontId="49" fillId="0" borderId="0" xfId="0" applyFont="1" applyBorder="1" applyAlignment="1">
      <alignment horizontal="distributed" vertical="center" shrinkToFit="1"/>
    </xf>
    <xf numFmtId="0" fontId="50" fillId="0" borderId="0" xfId="0" applyFont="1">
      <alignment vertical="center"/>
    </xf>
    <xf numFmtId="0" fontId="36" fillId="0" borderId="0" xfId="0" applyFont="1" applyAlignment="1">
      <alignment horizontal="right" vertical="center"/>
    </xf>
    <xf numFmtId="0" fontId="36" fillId="0" borderId="0" xfId="0" applyFont="1" applyAlignment="1">
      <alignment horizontal="center" vertical="center"/>
    </xf>
    <xf numFmtId="0" fontId="36" fillId="0" borderId="0" xfId="0" applyNumberFormat="1" applyFont="1" applyAlignment="1">
      <alignment vertical="center"/>
    </xf>
    <xf numFmtId="0" fontId="42" fillId="0" borderId="0" xfId="0" applyFont="1" applyAlignment="1">
      <alignment horizontal="left" vertical="center"/>
    </xf>
    <xf numFmtId="0" fontId="42" fillId="0" borderId="0" xfId="0" applyNumberFormat="1" applyFont="1" applyBorder="1" applyAlignment="1">
      <alignment horizontal="left" vertical="center"/>
    </xf>
    <xf numFmtId="58" fontId="43" fillId="0" borderId="0" xfId="0" applyNumberFormat="1" applyFont="1" applyBorder="1" applyAlignment="1">
      <alignment vertical="center" shrinkToFit="1"/>
    </xf>
    <xf numFmtId="58" fontId="36" fillId="0" borderId="0" xfId="0" applyNumberFormat="1" applyFont="1">
      <alignment vertical="center"/>
    </xf>
    <xf numFmtId="176" fontId="36" fillId="0" borderId="0" xfId="0" applyNumberFormat="1" applyFont="1" applyAlignment="1">
      <alignment horizontal="right" vertical="center"/>
    </xf>
    <xf numFmtId="0" fontId="51" fillId="0" borderId="0" xfId="0" applyFont="1">
      <alignment vertical="center"/>
    </xf>
    <xf numFmtId="0" fontId="52" fillId="0" borderId="0" xfId="0" applyFont="1">
      <alignment vertical="center"/>
    </xf>
    <xf numFmtId="0" fontId="52" fillId="0" borderId="0" xfId="0" applyFont="1" applyAlignment="1">
      <alignment horizontal="left" vertical="center"/>
    </xf>
    <xf numFmtId="0" fontId="53" fillId="0" borderId="0" xfId="1" applyFont="1" applyFill="1" applyBorder="1" applyAlignment="1" applyProtection="1">
      <alignment horizontal="center" vertical="center" wrapText="1"/>
    </xf>
    <xf numFmtId="0" fontId="54" fillId="0" borderId="0" xfId="0" applyFont="1" applyAlignment="1">
      <alignment horizontal="center" vertical="center"/>
    </xf>
    <xf numFmtId="58" fontId="55" fillId="0" borderId="0" xfId="0" applyNumberFormat="1" applyFont="1">
      <alignment vertical="center"/>
    </xf>
    <xf numFmtId="0" fontId="49" fillId="0" borderId="0" xfId="1" applyFont="1" applyFill="1" applyBorder="1" applyAlignment="1" applyProtection="1">
      <alignment vertical="center" shrinkToFit="1"/>
    </xf>
    <xf numFmtId="176" fontId="36" fillId="3" borderId="0" xfId="0" applyNumberFormat="1" applyFont="1" applyFill="1" applyAlignment="1">
      <alignment horizontal="left" vertical="center" shrinkToFit="1"/>
    </xf>
    <xf numFmtId="0" fontId="43" fillId="0" borderId="0" xfId="0" applyFont="1" applyAlignment="1">
      <alignment horizontal="center" vertical="center" shrinkToFit="1"/>
    </xf>
    <xf numFmtId="0" fontId="56" fillId="0" borderId="0" xfId="0" applyFont="1" applyAlignment="1">
      <alignment horizontal="center" vertical="center"/>
    </xf>
    <xf numFmtId="0" fontId="57" fillId="0" borderId="0" xfId="0" applyFont="1">
      <alignment vertical="center"/>
    </xf>
    <xf numFmtId="0" fontId="55" fillId="0" borderId="0" xfId="0" applyFont="1">
      <alignment vertical="center"/>
    </xf>
    <xf numFmtId="58" fontId="43" fillId="0" borderId="0" xfId="0" applyNumberFormat="1" applyFont="1" applyAlignment="1">
      <alignment horizontal="center" vertical="center" shrinkToFit="1"/>
    </xf>
    <xf numFmtId="0" fontId="57" fillId="0" borderId="0" xfId="0" applyFont="1" applyAlignment="1">
      <alignment horizontal="left" vertical="center"/>
    </xf>
    <xf numFmtId="58" fontId="57" fillId="0" borderId="0" xfId="0" applyNumberFormat="1" applyFont="1" applyAlignment="1">
      <alignment horizontal="left" vertical="center"/>
    </xf>
    <xf numFmtId="58" fontId="57" fillId="3" borderId="0" xfId="0" applyNumberFormat="1" applyFont="1" applyFill="1" applyAlignment="1">
      <alignment horizontal="center" vertical="center" shrinkToFit="1"/>
    </xf>
    <xf numFmtId="0" fontId="50" fillId="3" borderId="0" xfId="0" applyFont="1" applyFill="1" applyAlignment="1">
      <alignment horizontal="center" vertical="center" shrinkToFit="1"/>
    </xf>
    <xf numFmtId="0" fontId="36" fillId="0" borderId="0" xfId="0" applyFont="1" applyBorder="1">
      <alignment vertical="center"/>
    </xf>
    <xf numFmtId="0" fontId="58" fillId="0" borderId="0" xfId="0" applyFont="1">
      <alignment vertical="center"/>
    </xf>
    <xf numFmtId="0" fontId="50" fillId="0" borderId="0" xfId="0" applyFont="1" applyAlignment="1">
      <alignment horizontal="left" vertical="center"/>
    </xf>
    <xf numFmtId="0" fontId="58" fillId="0" borderId="0" xfId="0" applyFont="1" applyAlignment="1">
      <alignment horizontal="left" vertical="center"/>
    </xf>
    <xf numFmtId="0" fontId="50" fillId="0" borderId="0" xfId="0" applyFont="1" applyAlignment="1">
      <alignment vertical="center" shrinkToFit="1"/>
    </xf>
    <xf numFmtId="0" fontId="42" fillId="0" borderId="0" xfId="0" applyFont="1" applyAlignment="1">
      <alignment horizontal="right" vertical="center"/>
    </xf>
    <xf numFmtId="0" fontId="59" fillId="0" borderId="0" xfId="0" applyFont="1">
      <alignment vertical="center"/>
    </xf>
    <xf numFmtId="0" fontId="50" fillId="0" borderId="0" xfId="0" applyFont="1" applyAlignment="1">
      <alignment horizontal="center" vertical="center"/>
    </xf>
    <xf numFmtId="0" fontId="36" fillId="0" borderId="83" xfId="0" applyFont="1" applyBorder="1" applyAlignment="1">
      <alignment horizontal="center" vertical="center" textRotation="255"/>
    </xf>
    <xf numFmtId="0" fontId="36" fillId="0" borderId="84" xfId="0" applyFont="1" applyBorder="1" applyAlignment="1">
      <alignment horizontal="center" vertical="center" textRotation="255"/>
    </xf>
    <xf numFmtId="0" fontId="36" fillId="0" borderId="85" xfId="0" applyFont="1" applyBorder="1" applyAlignment="1">
      <alignment horizontal="center" vertical="center" textRotation="255"/>
    </xf>
    <xf numFmtId="58" fontId="43" fillId="0" borderId="0" xfId="0" applyNumberFormat="1" applyFont="1" applyAlignment="1">
      <alignment horizontal="distributed" vertical="center" shrinkToFit="1"/>
    </xf>
    <xf numFmtId="0" fontId="36" fillId="0" borderId="0" xfId="0" applyFont="1" applyBorder="1" applyAlignment="1">
      <alignment vertical="center"/>
    </xf>
    <xf numFmtId="176" fontId="43" fillId="0" borderId="0" xfId="0" applyNumberFormat="1" applyFont="1" applyAlignment="1">
      <alignment horizontal="left" vertical="center" indent="1" shrinkToFit="1"/>
    </xf>
    <xf numFmtId="0" fontId="36" fillId="0" borderId="0" xfId="0" applyFont="1" applyBorder="1" applyAlignment="1">
      <alignment horizontal="right" vertical="center" shrinkToFit="1"/>
    </xf>
    <xf numFmtId="0" fontId="36" fillId="0" borderId="4" xfId="0" applyFont="1" applyBorder="1" applyAlignment="1">
      <alignment horizontal="center" vertical="center"/>
    </xf>
    <xf numFmtId="176" fontId="43" fillId="0" borderId="4" xfId="0" applyNumberFormat="1" applyFont="1" applyBorder="1" applyAlignment="1">
      <alignment horizontal="center" vertical="center"/>
    </xf>
    <xf numFmtId="176" fontId="43" fillId="0" borderId="1" xfId="0" applyNumberFormat="1" applyFont="1" applyBorder="1" applyAlignment="1">
      <alignment horizontal="center" vertical="center"/>
    </xf>
    <xf numFmtId="0" fontId="60" fillId="0" borderId="0" xfId="0" applyFont="1" applyAlignment="1">
      <alignment horizontal="left" vertical="center" shrinkToFit="1"/>
    </xf>
    <xf numFmtId="0" fontId="61" fillId="0" borderId="0" xfId="0" applyFont="1">
      <alignment vertical="center"/>
    </xf>
    <xf numFmtId="0" fontId="62" fillId="3" borderId="0" xfId="0" applyFont="1" applyFill="1" applyAlignment="1">
      <alignment vertical="center" shrinkToFit="1"/>
    </xf>
    <xf numFmtId="0" fontId="36" fillId="0" borderId="3" xfId="0" applyFont="1" applyBorder="1" applyAlignment="1">
      <alignment horizontal="right" vertical="center"/>
    </xf>
    <xf numFmtId="0" fontId="36" fillId="0" borderId="4" xfId="0" applyFont="1" applyBorder="1" applyAlignment="1">
      <alignment horizontal="right" vertical="center"/>
    </xf>
    <xf numFmtId="0" fontId="62" fillId="0" borderId="0" xfId="0" applyFont="1" applyAlignment="1">
      <alignment horizontal="right" vertical="center"/>
    </xf>
    <xf numFmtId="0" fontId="43" fillId="0" borderId="0" xfId="0" applyFont="1" applyAlignment="1">
      <alignment horizontal="distributed" vertical="center"/>
    </xf>
    <xf numFmtId="176" fontId="36" fillId="0" borderId="0" xfId="0" applyNumberFormat="1" applyFont="1" applyAlignment="1">
      <alignment horizontal="distributed" vertical="center"/>
    </xf>
    <xf numFmtId="0" fontId="36" fillId="3" borderId="0" xfId="0" applyFont="1" applyFill="1">
      <alignment vertical="center"/>
    </xf>
    <xf numFmtId="176" fontId="60" fillId="0" borderId="0" xfId="0" applyNumberFormat="1" applyFont="1" applyAlignment="1">
      <alignment horizontal="left" vertical="center" shrinkToFit="1"/>
    </xf>
    <xf numFmtId="0" fontId="63" fillId="0" borderId="0" xfId="0" applyFont="1" applyAlignment="1">
      <alignment vertical="center" shrinkToFit="1"/>
    </xf>
    <xf numFmtId="0" fontId="60" fillId="0" borderId="0" xfId="0" applyFont="1" applyAlignment="1">
      <alignment horizontal="center" vertical="center"/>
    </xf>
    <xf numFmtId="58" fontId="42" fillId="0" borderId="0" xfId="0" applyNumberFormat="1" applyFont="1" applyAlignment="1">
      <alignment vertical="center" shrinkToFit="1"/>
    </xf>
    <xf numFmtId="58" fontId="42" fillId="0" borderId="0" xfId="0" applyNumberFormat="1" applyFont="1">
      <alignment vertical="center"/>
    </xf>
    <xf numFmtId="0" fontId="60" fillId="0" borderId="0" xfId="0" applyFont="1">
      <alignment vertical="center"/>
    </xf>
    <xf numFmtId="0" fontId="62" fillId="0" borderId="0" xfId="0" applyFont="1">
      <alignment vertical="center"/>
    </xf>
    <xf numFmtId="0" fontId="62" fillId="0" borderId="0" xfId="0" applyFont="1" applyAlignment="1">
      <alignment vertical="center"/>
    </xf>
    <xf numFmtId="0" fontId="49" fillId="0" borderId="0" xfId="0" applyFont="1" applyAlignment="1">
      <alignment horizontal="left" vertical="center" shrinkToFit="1"/>
    </xf>
    <xf numFmtId="0" fontId="42" fillId="0" borderId="0" xfId="0" applyFont="1">
      <alignment vertical="center"/>
    </xf>
    <xf numFmtId="0" fontId="36" fillId="0" borderId="83" xfId="0" applyFont="1" applyBorder="1" applyAlignment="1">
      <alignment vertical="center" textRotation="255" wrapText="1"/>
    </xf>
    <xf numFmtId="0" fontId="36" fillId="0" borderId="84" xfId="0" applyFont="1" applyBorder="1" applyAlignment="1">
      <alignment vertical="center" textRotation="255" wrapText="1"/>
    </xf>
    <xf numFmtId="0" fontId="36" fillId="0" borderId="85" xfId="0" applyFont="1" applyBorder="1" applyAlignment="1">
      <alignment vertical="center" textRotation="255" wrapText="1"/>
    </xf>
    <xf numFmtId="0" fontId="36" fillId="0" borderId="1" xfId="0" applyFont="1" applyBorder="1" applyAlignment="1">
      <alignment horizontal="distributed" vertical="center" shrinkToFit="1"/>
    </xf>
    <xf numFmtId="176" fontId="43" fillId="0" borderId="0" xfId="0" applyNumberFormat="1" applyFont="1" applyAlignment="1">
      <alignment horizontal="right" vertical="center" shrinkToFit="1"/>
    </xf>
    <xf numFmtId="0" fontId="43" fillId="0" borderId="0" xfId="0" applyFont="1" applyAlignment="1">
      <alignment horizontal="left" vertical="center"/>
    </xf>
    <xf numFmtId="0" fontId="36" fillId="0" borderId="1" xfId="0" applyFont="1" applyBorder="1" applyAlignment="1">
      <alignment horizontal="distributed" vertical="center"/>
    </xf>
    <xf numFmtId="0" fontId="36" fillId="0" borderId="86" xfId="0" applyFont="1" applyBorder="1" applyAlignment="1">
      <alignment horizontal="distributed" vertical="center"/>
    </xf>
    <xf numFmtId="0" fontId="36" fillId="0" borderId="87" xfId="0" applyFont="1" applyBorder="1" applyAlignment="1">
      <alignment horizontal="distributed" vertical="center"/>
    </xf>
    <xf numFmtId="0" fontId="37" fillId="0" borderId="2" xfId="0" applyFont="1" applyBorder="1" applyAlignment="1">
      <alignment horizontal="distributed" vertical="center" shrinkToFit="1"/>
    </xf>
    <xf numFmtId="0" fontId="37" fillId="0" borderId="2" xfId="0" applyFont="1" applyBorder="1" applyAlignment="1">
      <alignment horizontal="distributed" vertical="center"/>
    </xf>
    <xf numFmtId="0" fontId="36" fillId="0" borderId="88" xfId="0" applyFont="1" applyBorder="1" applyAlignment="1">
      <alignment horizontal="distributed" vertical="center"/>
    </xf>
    <xf numFmtId="0" fontId="36" fillId="0" borderId="5" xfId="0" applyFont="1" applyBorder="1" applyAlignment="1">
      <alignment horizontal="distributed" vertical="center"/>
    </xf>
    <xf numFmtId="0" fontId="36" fillId="0" borderId="0" xfId="0" applyFont="1" applyAlignment="1">
      <alignment horizontal="center" vertical="center" shrinkToFit="1"/>
    </xf>
    <xf numFmtId="0" fontId="37" fillId="0" borderId="3" xfId="0" applyFont="1" applyBorder="1" applyAlignment="1">
      <alignment horizontal="distributed" vertical="center"/>
    </xf>
    <xf numFmtId="0" fontId="36" fillId="0" borderId="89" xfId="0" applyFont="1" applyBorder="1" applyAlignment="1">
      <alignment horizontal="distributed" vertical="center"/>
    </xf>
    <xf numFmtId="0" fontId="36" fillId="0" borderId="90" xfId="0" applyFont="1" applyBorder="1" applyAlignment="1">
      <alignment horizontal="distributed" vertical="center"/>
    </xf>
    <xf numFmtId="0" fontId="37" fillId="0" borderId="3" xfId="0" applyFont="1" applyBorder="1" applyAlignment="1">
      <alignment horizontal="distributed" vertical="center" shrinkToFit="1"/>
    </xf>
    <xf numFmtId="0" fontId="42" fillId="0" borderId="1" xfId="0" applyFont="1" applyBorder="1" applyAlignment="1">
      <alignment horizontal="left" vertical="center" shrinkToFit="1"/>
    </xf>
    <xf numFmtId="0" fontId="42" fillId="0" borderId="86" xfId="0" applyFont="1" applyBorder="1" applyAlignment="1">
      <alignment vertical="center" shrinkToFit="1"/>
    </xf>
    <xf numFmtId="0" fontId="50" fillId="0" borderId="87" xfId="0" applyFont="1" applyBorder="1">
      <alignment vertical="center"/>
    </xf>
    <xf numFmtId="0" fontId="42" fillId="0" borderId="1" xfId="0" applyFont="1" applyBorder="1" applyAlignment="1">
      <alignment vertical="center" shrinkToFit="1"/>
    </xf>
    <xf numFmtId="176" fontId="42" fillId="0" borderId="1" xfId="0" applyNumberFormat="1" applyFont="1" applyBorder="1" applyAlignment="1">
      <alignment horizontal="left" vertical="center" shrinkToFit="1"/>
    </xf>
    <xf numFmtId="0" fontId="42" fillId="0" borderId="2" xfId="0" applyFont="1" applyBorder="1" applyAlignment="1">
      <alignment horizontal="left" vertical="center" shrinkToFit="1"/>
    </xf>
    <xf numFmtId="0" fontId="40" fillId="0" borderId="88" xfId="0" applyFont="1" applyBorder="1" applyAlignment="1">
      <alignment vertical="center" shrinkToFit="1"/>
    </xf>
    <xf numFmtId="0" fontId="50" fillId="0" borderId="5" xfId="0" applyFont="1" applyBorder="1">
      <alignment vertical="center"/>
    </xf>
    <xf numFmtId="0" fontId="42" fillId="0" borderId="2" xfId="0" applyFont="1" applyBorder="1" applyAlignment="1">
      <alignment vertical="center" shrinkToFit="1"/>
    </xf>
    <xf numFmtId="176" fontId="42" fillId="0" borderId="2" xfId="0" applyNumberFormat="1" applyFont="1" applyBorder="1" applyAlignment="1">
      <alignment horizontal="left" vertical="center" shrinkToFit="1"/>
    </xf>
    <xf numFmtId="0" fontId="60" fillId="0" borderId="0" xfId="0" applyFont="1" applyAlignment="1">
      <alignment vertical="center" shrinkToFit="1"/>
    </xf>
    <xf numFmtId="0" fontId="36" fillId="0" borderId="5" xfId="0" applyFont="1" applyBorder="1">
      <alignment vertical="center"/>
    </xf>
    <xf numFmtId="0" fontId="64" fillId="0" borderId="0" xfId="0" applyFont="1">
      <alignment vertical="center"/>
    </xf>
    <xf numFmtId="0" fontId="42" fillId="0" borderId="5" xfId="0" applyFont="1" applyBorder="1" applyAlignment="1">
      <alignment vertical="center" shrinkToFit="1"/>
    </xf>
    <xf numFmtId="0" fontId="40" fillId="0" borderId="5" xfId="0" applyFont="1" applyBorder="1" applyAlignment="1">
      <alignment vertical="center" shrinkToFit="1"/>
    </xf>
    <xf numFmtId="0" fontId="42" fillId="0" borderId="3" xfId="0" applyFont="1" applyBorder="1" applyAlignment="1">
      <alignment horizontal="left" vertical="center" shrinkToFit="1"/>
    </xf>
    <xf numFmtId="0" fontId="40" fillId="0" borderId="89" xfId="0" applyFont="1" applyBorder="1" applyAlignment="1">
      <alignment vertical="center" shrinkToFit="1"/>
    </xf>
    <xf numFmtId="0" fontId="40" fillId="0" borderId="90" xfId="0" applyFont="1" applyBorder="1" applyAlignment="1">
      <alignment vertical="center" shrinkToFit="1"/>
    </xf>
    <xf numFmtId="0" fontId="42" fillId="0" borderId="3" xfId="0" applyFont="1" applyBorder="1" applyAlignment="1">
      <alignment vertical="center" shrinkToFit="1"/>
    </xf>
    <xf numFmtId="176" fontId="42" fillId="0" borderId="3" xfId="0" applyNumberFormat="1" applyFont="1" applyBorder="1" applyAlignment="1">
      <alignment horizontal="left" vertical="center" shrinkToFit="1"/>
    </xf>
    <xf numFmtId="0" fontId="36" fillId="0" borderId="2" xfId="0" applyFont="1" applyBorder="1" applyAlignment="1">
      <alignment horizontal="distributed" vertical="center" shrinkToFit="1"/>
    </xf>
    <xf numFmtId="0" fontId="36" fillId="0" borderId="2" xfId="0" applyFont="1" applyBorder="1" applyAlignment="1">
      <alignment horizontal="distributed" vertical="center"/>
    </xf>
    <xf numFmtId="0" fontId="36" fillId="0" borderId="3" xfId="0" applyFont="1" applyBorder="1" applyAlignment="1">
      <alignment horizontal="distributed" vertical="center"/>
    </xf>
    <xf numFmtId="0" fontId="36" fillId="0" borderId="3" xfId="0" applyFont="1" applyBorder="1" applyAlignment="1">
      <alignment horizontal="distributed" vertical="center" shrinkToFit="1"/>
    </xf>
    <xf numFmtId="0" fontId="42" fillId="0" borderId="88" xfId="0" applyFont="1" applyBorder="1" applyAlignment="1">
      <alignment vertical="center" shrinkToFit="1"/>
    </xf>
    <xf numFmtId="0" fontId="42" fillId="0" borderId="89" xfId="0" applyFont="1" applyBorder="1" applyAlignment="1">
      <alignment vertical="center" shrinkToFit="1"/>
    </xf>
    <xf numFmtId="0" fontId="42" fillId="0" borderId="90" xfId="0" applyFont="1" applyBorder="1" applyAlignment="1">
      <alignment vertical="center" shrinkToFit="1"/>
    </xf>
    <xf numFmtId="0" fontId="37" fillId="0" borderId="84" xfId="0" applyFont="1" applyBorder="1" applyAlignment="1">
      <alignment vertical="center" textRotation="255" wrapText="1"/>
    </xf>
    <xf numFmtId="176" fontId="42" fillId="0" borderId="0" xfId="0" applyNumberFormat="1" applyFont="1" applyAlignment="1">
      <alignment horizontal="right" vertical="center"/>
    </xf>
    <xf numFmtId="0" fontId="43" fillId="0" borderId="0" xfId="0" applyFont="1">
      <alignment vertical="center"/>
    </xf>
    <xf numFmtId="176" fontId="42" fillId="0" borderId="0" xfId="0" applyNumberFormat="1" applyFont="1">
      <alignment vertical="center"/>
    </xf>
    <xf numFmtId="176" fontId="57" fillId="3" borderId="0" xfId="0" applyNumberFormat="1" applyFont="1" applyFill="1" applyAlignment="1">
      <alignment horizontal="left" vertical="center" shrinkToFit="1"/>
    </xf>
    <xf numFmtId="176" fontId="36" fillId="0" borderId="0" xfId="0" applyNumberFormat="1" applyFont="1" applyAlignment="1">
      <alignment horizontal="right" vertical="center" shrinkToFit="1"/>
    </xf>
    <xf numFmtId="176" fontId="42" fillId="0" borderId="0" xfId="0" applyNumberFormat="1" applyFont="1" applyAlignment="1">
      <alignment horizontal="left" vertical="center"/>
    </xf>
    <xf numFmtId="0" fontId="50" fillId="0" borderId="0" xfId="0" applyFont="1" applyAlignment="1">
      <alignment horizontal="right" vertical="center"/>
    </xf>
    <xf numFmtId="58" fontId="43" fillId="0" borderId="0" xfId="0" applyNumberFormat="1" applyFont="1" applyBorder="1" applyAlignment="1">
      <alignment horizontal="right" vertical="center" shrinkToFit="1"/>
    </xf>
    <xf numFmtId="58" fontId="43" fillId="0" borderId="0" xfId="0" applyNumberFormat="1" applyFont="1" applyAlignment="1">
      <alignment vertical="center" shrinkToFit="1"/>
    </xf>
    <xf numFmtId="0" fontId="36" fillId="0" borderId="0" xfId="0" applyFont="1" applyAlignment="1">
      <alignment vertical="center" shrinkToFit="1"/>
    </xf>
    <xf numFmtId="0" fontId="42" fillId="0" borderId="0" xfId="0" applyFont="1" applyAlignment="1">
      <alignment horizontal="center" vertical="center"/>
    </xf>
    <xf numFmtId="0" fontId="65" fillId="3" borderId="0" xfId="0" applyFont="1" applyFill="1" applyAlignment="1">
      <alignment vertical="center" shrinkToFit="1"/>
    </xf>
    <xf numFmtId="0" fontId="65" fillId="0" borderId="0" xfId="0" applyFont="1" applyAlignment="1">
      <alignment vertical="center" shrinkToFit="1"/>
    </xf>
    <xf numFmtId="0" fontId="42" fillId="0" borderId="0" xfId="0" applyNumberFormat="1" applyFont="1" applyBorder="1" applyAlignment="1">
      <alignment horizontal="center" vertical="center" shrinkToFit="1"/>
    </xf>
    <xf numFmtId="0" fontId="36" fillId="0" borderId="4" xfId="0" applyFont="1" applyBorder="1" applyAlignment="1">
      <alignment horizontal="distributed" vertical="center"/>
    </xf>
    <xf numFmtId="0" fontId="36" fillId="0" borderId="4" xfId="0" applyFont="1" applyBorder="1" applyAlignment="1">
      <alignment horizontal="distributed" vertical="center" wrapText="1"/>
    </xf>
    <xf numFmtId="176" fontId="43" fillId="0" borderId="0" xfId="0" applyNumberFormat="1" applyFont="1" applyAlignment="1">
      <alignment horizontal="center" vertical="center" shrinkToFit="1"/>
    </xf>
    <xf numFmtId="176" fontId="42" fillId="0" borderId="0" xfId="0" applyNumberFormat="1" applyFont="1" applyAlignment="1">
      <alignment horizontal="center" vertical="center"/>
    </xf>
    <xf numFmtId="176" fontId="36" fillId="0" borderId="0" xfId="0" applyNumberFormat="1" applyFont="1">
      <alignment vertical="center"/>
    </xf>
    <xf numFmtId="0" fontId="44" fillId="0" borderId="0" xfId="0" applyFont="1" applyAlignment="1">
      <alignment horizontal="left" vertical="center" shrinkToFit="1"/>
    </xf>
    <xf numFmtId="58" fontId="43" fillId="0" borderId="0" xfId="0" applyNumberFormat="1" applyFont="1" applyAlignment="1">
      <alignment horizontal="right" vertical="center"/>
    </xf>
    <xf numFmtId="0" fontId="43" fillId="0" borderId="0" xfId="0" applyFont="1" applyAlignment="1">
      <alignment horizontal="right" vertical="center"/>
    </xf>
    <xf numFmtId="0" fontId="43" fillId="0" borderId="0" xfId="0" applyFont="1" applyBorder="1" applyAlignment="1">
      <alignment horizontal="distributed" vertical="center"/>
    </xf>
    <xf numFmtId="0" fontId="36" fillId="0" borderId="83" xfId="0" applyFont="1" applyBorder="1" applyAlignment="1">
      <alignment horizontal="center" vertical="center"/>
    </xf>
    <xf numFmtId="0" fontId="36" fillId="0" borderId="91" xfId="0" applyFont="1" applyBorder="1" applyAlignment="1">
      <alignment horizontal="distributed" vertical="center"/>
    </xf>
    <xf numFmtId="0" fontId="36" fillId="0" borderId="92" xfId="0" applyFont="1" applyBorder="1" applyAlignment="1">
      <alignment horizontal="center" vertical="center"/>
    </xf>
    <xf numFmtId="0" fontId="36" fillId="0" borderId="85" xfId="0" applyFont="1" applyBorder="1" applyAlignment="1">
      <alignment horizontal="distributed" vertical="center"/>
    </xf>
    <xf numFmtId="0" fontId="42" fillId="0" borderId="83" xfId="0" applyFont="1" applyBorder="1" applyAlignment="1">
      <alignment horizontal="left" vertical="center" shrinkToFit="1"/>
    </xf>
    <xf numFmtId="0" fontId="42" fillId="0" borderId="91" xfId="0" applyFont="1" applyBorder="1" applyAlignment="1">
      <alignment horizontal="left" vertical="center" shrinkToFit="1"/>
    </xf>
    <xf numFmtId="0" fontId="42" fillId="0" borderId="92" xfId="0" applyFont="1" applyBorder="1" applyAlignment="1">
      <alignment horizontal="left" vertical="center" shrinkToFit="1"/>
    </xf>
    <xf numFmtId="0" fontId="42" fillId="0" borderId="85" xfId="0" applyFont="1" applyBorder="1" applyAlignment="1">
      <alignment horizontal="left" vertical="center" shrinkToFit="1"/>
    </xf>
    <xf numFmtId="176" fontId="42" fillId="0" borderId="4" xfId="0" applyNumberFormat="1" applyFont="1" applyBorder="1" applyAlignment="1">
      <alignment horizontal="left" vertical="center" shrinkToFit="1"/>
    </xf>
    <xf numFmtId="0" fontId="42" fillId="0" borderId="4" xfId="0" applyFont="1" applyBorder="1" applyAlignment="1">
      <alignment horizontal="left" vertical="center" shrinkToFit="1"/>
    </xf>
    <xf numFmtId="0" fontId="43" fillId="0" borderId="0" xfId="0" applyFont="1" applyBorder="1" applyAlignment="1">
      <alignment vertical="center" shrinkToFit="1"/>
    </xf>
    <xf numFmtId="0" fontId="43" fillId="0" borderId="0" xfId="0" applyFont="1" applyBorder="1" applyAlignment="1">
      <alignment vertical="center"/>
    </xf>
    <xf numFmtId="0" fontId="49" fillId="0" borderId="0" xfId="0" applyFont="1" applyBorder="1" applyAlignment="1">
      <alignment vertical="center" shrinkToFit="1"/>
    </xf>
    <xf numFmtId="58" fontId="43" fillId="0" borderId="0" xfId="0" applyNumberFormat="1" applyFont="1" applyAlignment="1">
      <alignment horizontal="left" vertical="center" indent="1" shrinkToFit="1"/>
    </xf>
    <xf numFmtId="0" fontId="43" fillId="0" borderId="0" xfId="0" applyFont="1" applyAlignment="1">
      <alignment vertical="center" shrinkToFit="1"/>
    </xf>
    <xf numFmtId="0" fontId="39" fillId="0" borderId="1" xfId="0" applyFont="1" applyBorder="1" applyAlignment="1">
      <alignment horizontal="center" vertical="center"/>
    </xf>
    <xf numFmtId="0" fontId="66" fillId="3" borderId="86" xfId="0" applyFont="1" applyFill="1" applyBorder="1" applyAlignment="1">
      <alignment horizontal="center" vertical="center" shrinkToFit="1"/>
    </xf>
    <xf numFmtId="0" fontId="66" fillId="3" borderId="87" xfId="0" applyFont="1" applyFill="1" applyBorder="1" applyAlignment="1">
      <alignment horizontal="center" vertical="center" shrinkToFit="1"/>
    </xf>
    <xf numFmtId="0" fontId="39" fillId="0" borderId="0" xfId="0" applyFont="1" applyAlignment="1">
      <alignment horizontal="left" vertical="center"/>
    </xf>
    <xf numFmtId="0" fontId="67" fillId="0" borderId="5" xfId="0" applyFont="1" applyBorder="1" applyAlignment="1">
      <alignment vertical="center" shrinkToFit="1"/>
    </xf>
    <xf numFmtId="0" fontId="36" fillId="3" borderId="0" xfId="0" applyFont="1" applyFill="1" applyAlignment="1">
      <alignment horizontal="left" vertical="center" shrinkToFit="1"/>
    </xf>
    <xf numFmtId="0" fontId="39" fillId="0" borderId="3" xfId="0" applyFont="1" applyBorder="1" applyAlignment="1">
      <alignment horizontal="center" vertical="center"/>
    </xf>
    <xf numFmtId="0" fontId="66" fillId="3" borderId="89" xfId="0" applyFont="1" applyFill="1" applyBorder="1" applyAlignment="1">
      <alignment horizontal="center" vertical="center" shrinkToFit="1"/>
    </xf>
    <xf numFmtId="0" fontId="66" fillId="3" borderId="90" xfId="0" applyFont="1" applyFill="1" applyBorder="1" applyAlignment="1">
      <alignment horizontal="center" vertical="center" shrinkToFit="1"/>
    </xf>
    <xf numFmtId="0" fontId="66" fillId="3" borderId="86" xfId="0" applyFont="1" applyFill="1" applyBorder="1" applyAlignment="1">
      <alignment vertical="center" wrapText="1" shrinkToFit="1"/>
    </xf>
    <xf numFmtId="0" fontId="64" fillId="3" borderId="87" xfId="0" applyFont="1" applyFill="1" applyBorder="1" applyAlignment="1">
      <alignment vertical="center" wrapText="1" shrinkToFit="1"/>
    </xf>
    <xf numFmtId="0" fontId="39" fillId="0" borderId="2" xfId="0" applyFont="1" applyBorder="1" applyAlignment="1">
      <alignment horizontal="center" vertical="center"/>
    </xf>
    <xf numFmtId="0" fontId="64" fillId="3" borderId="88" xfId="0" applyFont="1" applyFill="1" applyBorder="1" applyAlignment="1">
      <alignment vertical="center" wrapText="1" shrinkToFit="1"/>
    </xf>
    <xf numFmtId="0" fontId="64" fillId="3" borderId="5" xfId="0" applyFont="1" applyFill="1" applyBorder="1" applyAlignment="1">
      <alignment vertical="center" wrapText="1" shrinkToFit="1"/>
    </xf>
    <xf numFmtId="0" fontId="39" fillId="0" borderId="5" xfId="0" applyFont="1" applyBorder="1">
      <alignment vertical="center"/>
    </xf>
    <xf numFmtId="0" fontId="64" fillId="3" borderId="89" xfId="0" applyFont="1" applyFill="1" applyBorder="1" applyAlignment="1">
      <alignment vertical="center" wrapText="1" shrinkToFit="1"/>
    </xf>
    <xf numFmtId="0" fontId="64" fillId="3" borderId="90" xfId="0" applyFont="1" applyFill="1" applyBorder="1" applyAlignment="1">
      <alignment vertical="center" wrapText="1" shrinkToFit="1"/>
    </xf>
    <xf numFmtId="0" fontId="39" fillId="0" borderId="4" xfId="0" applyFont="1" applyBorder="1" applyAlignment="1">
      <alignment horizontal="center" vertical="center"/>
    </xf>
    <xf numFmtId="179" fontId="66" fillId="3" borderId="83" xfId="0" applyNumberFormat="1" applyFont="1" applyFill="1" applyBorder="1" applyAlignment="1">
      <alignment horizontal="center" vertical="center" shrinkToFit="1"/>
    </xf>
    <xf numFmtId="179" fontId="66" fillId="3" borderId="85" xfId="0" applyNumberFormat="1" applyFont="1" applyFill="1" applyBorder="1" applyAlignment="1">
      <alignment horizontal="center" vertical="center" shrinkToFit="1"/>
    </xf>
    <xf numFmtId="0" fontId="39" fillId="0" borderId="5" xfId="0" applyFont="1" applyBorder="1" applyAlignment="1">
      <alignment horizontal="right" vertical="center"/>
    </xf>
    <xf numFmtId="0" fontId="66" fillId="5" borderId="83" xfId="0" applyFont="1" applyFill="1" applyBorder="1" applyAlignment="1">
      <alignment horizontal="center" vertical="center" shrinkToFit="1"/>
    </xf>
    <xf numFmtId="0" fontId="66" fillId="5" borderId="85" xfId="0" applyFont="1" applyFill="1" applyBorder="1" applyAlignment="1">
      <alignment horizontal="center" vertical="center" shrinkToFit="1"/>
    </xf>
    <xf numFmtId="0" fontId="68" fillId="0" borderId="5" xfId="0" applyFont="1" applyBorder="1" applyAlignment="1">
      <alignment horizontal="center" vertical="center" shrinkToFit="1"/>
    </xf>
    <xf numFmtId="0" fontId="66" fillId="5" borderId="86" xfId="0" applyFont="1" applyFill="1" applyBorder="1" applyAlignment="1">
      <alignment horizontal="center" vertical="center" shrinkToFit="1"/>
    </xf>
    <xf numFmtId="0" fontId="66" fillId="5" borderId="87" xfId="0" applyFont="1" applyFill="1" applyBorder="1" applyAlignment="1">
      <alignment horizontal="center" vertical="center" shrinkToFit="1"/>
    </xf>
    <xf numFmtId="0" fontId="68" fillId="0" borderId="0" xfId="0" applyFont="1" applyAlignment="1">
      <alignment horizontal="center" vertical="center"/>
    </xf>
    <xf numFmtId="0" fontId="66" fillId="5" borderId="88" xfId="0" applyFont="1" applyFill="1" applyBorder="1" applyAlignment="1">
      <alignment horizontal="center" vertical="center" shrinkToFit="1"/>
    </xf>
    <xf numFmtId="0" fontId="66" fillId="5" borderId="5" xfId="0" applyFont="1" applyFill="1" applyBorder="1" applyAlignment="1">
      <alignment horizontal="center" vertical="center" shrinkToFit="1"/>
    </xf>
    <xf numFmtId="0" fontId="66" fillId="5" borderId="89" xfId="0" applyFont="1" applyFill="1" applyBorder="1" applyAlignment="1">
      <alignment horizontal="center" vertical="center" shrinkToFit="1"/>
    </xf>
    <xf numFmtId="0" fontId="66" fillId="5" borderId="90" xfId="0" applyFont="1" applyFill="1" applyBorder="1" applyAlignment="1">
      <alignment horizontal="center" vertical="center" shrinkToFit="1"/>
    </xf>
    <xf numFmtId="0" fontId="39" fillId="0" borderId="5" xfId="0" applyFont="1" applyBorder="1" applyAlignment="1">
      <alignment horizontal="left" vertical="center"/>
    </xf>
    <xf numFmtId="180" fontId="39" fillId="3" borderId="86" xfId="0" applyNumberFormat="1" applyFont="1" applyFill="1" applyBorder="1" applyAlignment="1">
      <alignment horizontal="right" vertical="center"/>
    </xf>
    <xf numFmtId="180" fontId="39" fillId="3" borderId="87" xfId="0" applyNumberFormat="1" applyFont="1" applyFill="1" applyBorder="1" applyAlignment="1">
      <alignment horizontal="right" vertical="center"/>
    </xf>
    <xf numFmtId="180" fontId="39" fillId="3" borderId="88" xfId="0" applyNumberFormat="1" applyFont="1" applyFill="1" applyBorder="1" applyAlignment="1">
      <alignment horizontal="right" vertical="center"/>
    </xf>
    <xf numFmtId="180" fontId="39" fillId="3" borderId="5" xfId="0" applyNumberFormat="1" applyFont="1" applyFill="1" applyBorder="1" applyAlignment="1">
      <alignment horizontal="right" vertical="center"/>
    </xf>
    <xf numFmtId="0" fontId="68" fillId="0" borderId="5" xfId="0" applyFont="1" applyBorder="1" applyAlignment="1">
      <alignment vertical="center" shrinkToFit="1"/>
    </xf>
    <xf numFmtId="0" fontId="68" fillId="0" borderId="0" xfId="0" applyFont="1" applyAlignment="1">
      <alignment vertical="center" shrinkToFit="1"/>
    </xf>
    <xf numFmtId="0" fontId="39" fillId="0" borderId="89" xfId="0" applyFont="1" applyBorder="1">
      <alignment vertical="center"/>
    </xf>
    <xf numFmtId="0" fontId="39" fillId="0" borderId="90" xfId="0" applyFont="1" applyBorder="1">
      <alignment vertical="center"/>
    </xf>
    <xf numFmtId="0" fontId="36" fillId="0" borderId="83" xfId="0" applyFont="1" applyBorder="1" applyAlignment="1">
      <alignment horizontal="center" vertical="center" textRotation="255" wrapText="1"/>
    </xf>
    <xf numFmtId="0" fontId="36" fillId="0" borderId="84" xfId="0" applyFont="1" applyBorder="1" applyAlignment="1">
      <alignment horizontal="center" vertical="center" textRotation="255" wrapText="1"/>
    </xf>
    <xf numFmtId="0" fontId="36" fillId="0" borderId="85" xfId="0" applyFont="1" applyBorder="1" applyAlignment="1">
      <alignment horizontal="center" vertical="center" textRotation="255" wrapText="1"/>
    </xf>
    <xf numFmtId="0" fontId="36" fillId="0" borderId="87" xfId="0" applyFont="1" applyBorder="1" applyAlignment="1">
      <alignment horizontal="distributed" vertical="center" wrapText="1"/>
    </xf>
    <xf numFmtId="0" fontId="36" fillId="0" borderId="5" xfId="0" applyFont="1" applyBorder="1" applyAlignment="1">
      <alignment horizontal="distributed" vertical="center" wrapText="1"/>
    </xf>
    <xf numFmtId="0" fontId="37" fillId="0" borderId="0" xfId="0" applyFont="1" applyAlignment="1">
      <alignment horizontal="distributed" vertical="center"/>
    </xf>
    <xf numFmtId="0" fontId="36" fillId="0" borderId="90" xfId="0" applyFont="1" applyBorder="1" applyAlignment="1">
      <alignment horizontal="distributed" vertical="center" wrapText="1"/>
    </xf>
    <xf numFmtId="58" fontId="42" fillId="0" borderId="1" xfId="0" applyNumberFormat="1" applyFont="1" applyBorder="1" applyAlignment="1">
      <alignment horizontal="left" vertical="center" shrinkToFit="1"/>
    </xf>
    <xf numFmtId="0" fontId="42" fillId="3" borderId="1" xfId="0" applyFont="1" applyFill="1" applyBorder="1" applyAlignment="1">
      <alignment horizontal="left" vertical="center" shrinkToFit="1"/>
    </xf>
    <xf numFmtId="176" fontId="50" fillId="0" borderId="0" xfId="0" applyNumberFormat="1" applyFont="1" applyAlignment="1">
      <alignment horizontal="left" vertical="center"/>
    </xf>
    <xf numFmtId="0" fontId="42" fillId="3" borderId="2" xfId="0" applyFont="1" applyFill="1" applyBorder="1" applyAlignment="1">
      <alignment horizontal="left" vertical="center" shrinkToFit="1"/>
    </xf>
    <xf numFmtId="0" fontId="42" fillId="3" borderId="3" xfId="0" applyFont="1" applyFill="1" applyBorder="1" applyAlignment="1">
      <alignment horizontal="left" vertical="center" shrinkToFit="1"/>
    </xf>
    <xf numFmtId="176" fontId="57" fillId="3" borderId="0" xfId="0" applyNumberFormat="1" applyFont="1" applyFill="1" applyAlignment="1">
      <alignment horizontal="center" vertical="center" shrinkToFit="1"/>
    </xf>
    <xf numFmtId="176" fontId="42" fillId="3" borderId="1" xfId="0" applyNumberFormat="1" applyFont="1" applyFill="1" applyBorder="1" applyAlignment="1">
      <alignment horizontal="left" vertical="center" shrinkToFit="1"/>
    </xf>
    <xf numFmtId="176" fontId="42" fillId="3" borderId="2" xfId="0" applyNumberFormat="1" applyFont="1" applyFill="1" applyBorder="1" applyAlignment="1">
      <alignment horizontal="left" vertical="center" shrinkToFit="1"/>
    </xf>
    <xf numFmtId="176" fontId="42" fillId="3" borderId="3" xfId="0" applyNumberFormat="1" applyFont="1" applyFill="1" applyBorder="1" applyAlignment="1">
      <alignment horizontal="left" vertical="center" shrinkToFit="1"/>
    </xf>
    <xf numFmtId="0" fontId="37" fillId="0" borderId="86" xfId="0" applyFont="1" applyBorder="1">
      <alignment vertical="center"/>
    </xf>
    <xf numFmtId="0" fontId="37" fillId="0" borderId="93" xfId="0" applyFont="1" applyBorder="1" applyAlignment="1">
      <alignment horizontal="center" vertical="center"/>
    </xf>
    <xf numFmtId="0" fontId="37" fillId="0" borderId="93" xfId="0" applyFont="1" applyBorder="1">
      <alignment vertical="center"/>
    </xf>
    <xf numFmtId="176" fontId="64" fillId="0" borderId="86" xfId="0" applyNumberFormat="1" applyFont="1" applyBorder="1">
      <alignment vertical="center"/>
    </xf>
    <xf numFmtId="176" fontId="37" fillId="0" borderId="93" xfId="0" applyNumberFormat="1" applyFont="1" applyBorder="1" applyAlignment="1">
      <alignment horizontal="center" vertical="center"/>
    </xf>
    <xf numFmtId="176" fontId="37" fillId="0" borderId="87" xfId="0" applyNumberFormat="1" applyFont="1" applyBorder="1" applyAlignment="1">
      <alignment horizontal="left" vertical="center"/>
    </xf>
    <xf numFmtId="176" fontId="37" fillId="0" borderId="86" xfId="0" applyNumberFormat="1" applyFont="1" applyBorder="1" applyAlignment="1">
      <alignment horizontal="left" vertical="center"/>
    </xf>
    <xf numFmtId="0" fontId="37" fillId="0" borderId="87" xfId="0" applyFont="1" applyBorder="1">
      <alignment vertical="center"/>
    </xf>
    <xf numFmtId="0" fontId="37" fillId="0" borderId="88" xfId="0" applyFont="1" applyBorder="1">
      <alignment vertical="center"/>
    </xf>
    <xf numFmtId="0" fontId="37" fillId="0" borderId="94" xfId="0" applyFont="1" applyBorder="1" applyAlignment="1">
      <alignment horizontal="center" vertical="center"/>
    </xf>
    <xf numFmtId="176" fontId="64" fillId="0" borderId="88" xfId="0" applyNumberFormat="1" applyFont="1" applyBorder="1">
      <alignment vertical="center"/>
    </xf>
    <xf numFmtId="176" fontId="37" fillId="0" borderId="94" xfId="0" applyNumberFormat="1" applyFont="1" applyBorder="1" applyAlignment="1">
      <alignment horizontal="center" vertical="center"/>
    </xf>
    <xf numFmtId="176" fontId="37" fillId="0" borderId="5" xfId="0" applyNumberFormat="1" applyFont="1" applyBorder="1" applyAlignment="1">
      <alignment horizontal="left" vertical="center"/>
    </xf>
    <xf numFmtId="176" fontId="37" fillId="0" borderId="88" xfId="0" applyNumberFormat="1" applyFont="1" applyBorder="1" applyAlignment="1">
      <alignment horizontal="left" vertical="center"/>
    </xf>
    <xf numFmtId="0" fontId="37" fillId="0" borderId="5" xfId="0" applyFont="1" applyBorder="1">
      <alignment vertical="center"/>
    </xf>
    <xf numFmtId="0" fontId="64" fillId="3" borderId="86" xfId="0" applyFont="1" applyFill="1" applyBorder="1" applyAlignment="1">
      <alignment horizontal="left" vertical="center" wrapText="1"/>
    </xf>
    <xf numFmtId="0" fontId="64" fillId="3" borderId="93" xfId="0" applyFont="1" applyFill="1" applyBorder="1" applyAlignment="1">
      <alignment horizontal="left" vertical="center" wrapText="1"/>
    </xf>
    <xf numFmtId="0" fontId="64" fillId="3" borderId="87" xfId="0" applyFont="1" applyFill="1" applyBorder="1" applyAlignment="1">
      <alignment horizontal="left" vertical="center" wrapText="1"/>
    </xf>
    <xf numFmtId="0" fontId="37" fillId="3" borderId="86" xfId="0" applyFont="1" applyFill="1" applyBorder="1" applyAlignment="1">
      <alignment horizontal="left" vertical="center"/>
    </xf>
    <xf numFmtId="0" fontId="37" fillId="3" borderId="93" xfId="0" applyFont="1" applyFill="1" applyBorder="1" applyAlignment="1">
      <alignment horizontal="left" vertical="center"/>
    </xf>
    <xf numFmtId="0" fontId="37" fillId="3" borderId="87" xfId="0" applyFont="1" applyFill="1" applyBorder="1" applyAlignment="1">
      <alignment horizontal="left" vertical="center"/>
    </xf>
    <xf numFmtId="0" fontId="64" fillId="3" borderId="88" xfId="0" applyFont="1" applyFill="1" applyBorder="1" applyAlignment="1">
      <alignment horizontal="left" vertical="center" wrapText="1"/>
    </xf>
    <xf numFmtId="0" fontId="64" fillId="3" borderId="0" xfId="0" applyFont="1" applyFill="1" applyAlignment="1">
      <alignment horizontal="left" vertical="center" wrapText="1"/>
    </xf>
    <xf numFmtId="0" fontId="64" fillId="3" borderId="5" xfId="0" applyFont="1" applyFill="1" applyBorder="1" applyAlignment="1">
      <alignment horizontal="left" vertical="center" wrapText="1"/>
    </xf>
    <xf numFmtId="0" fontId="37" fillId="3" borderId="88" xfId="0" applyFont="1" applyFill="1" applyBorder="1" applyAlignment="1">
      <alignment horizontal="left" vertical="center"/>
    </xf>
    <xf numFmtId="0" fontId="37" fillId="3" borderId="0" xfId="0" applyFont="1" applyFill="1" applyAlignment="1">
      <alignment horizontal="left" vertical="center"/>
    </xf>
    <xf numFmtId="0" fontId="37" fillId="3" borderId="5" xfId="0" applyFont="1" applyFill="1" applyBorder="1" applyAlignment="1">
      <alignment horizontal="left" vertical="center"/>
    </xf>
    <xf numFmtId="0" fontId="36" fillId="3" borderId="0" xfId="0" applyFont="1" applyFill="1" applyAlignment="1">
      <alignment horizontal="right" vertical="center" shrinkToFit="1"/>
    </xf>
    <xf numFmtId="0" fontId="64" fillId="3" borderId="89" xfId="0" applyFont="1" applyFill="1" applyBorder="1" applyAlignment="1">
      <alignment horizontal="left" vertical="center" wrapText="1"/>
    </xf>
    <xf numFmtId="0" fontId="64" fillId="3" borderId="94" xfId="0" applyFont="1" applyFill="1" applyBorder="1" applyAlignment="1">
      <alignment horizontal="left" vertical="center" wrapText="1"/>
    </xf>
    <xf numFmtId="0" fontId="64" fillId="3" borderId="90" xfId="0" applyFont="1" applyFill="1" applyBorder="1" applyAlignment="1">
      <alignment horizontal="left" vertical="center" wrapText="1"/>
    </xf>
    <xf numFmtId="0" fontId="37" fillId="3" borderId="89" xfId="0" applyFont="1" applyFill="1" applyBorder="1" applyAlignment="1">
      <alignment horizontal="left" vertical="center"/>
    </xf>
    <xf numFmtId="0" fontId="37" fillId="3" borderId="94" xfId="0" applyFont="1" applyFill="1" applyBorder="1" applyAlignment="1">
      <alignment horizontal="left" vertical="center"/>
    </xf>
    <xf numFmtId="0" fontId="37" fillId="3" borderId="90" xfId="0" applyFont="1" applyFill="1" applyBorder="1" applyAlignment="1">
      <alignment horizontal="left" vertical="center"/>
    </xf>
    <xf numFmtId="58" fontId="43" fillId="0" borderId="0" xfId="0" applyNumberFormat="1" applyFont="1" applyAlignment="1">
      <alignment horizontal="left" vertical="center"/>
    </xf>
    <xf numFmtId="0" fontId="50" fillId="3" borderId="0" xfId="0" applyFont="1" applyFill="1" applyAlignment="1">
      <alignment horizontal="left" vertical="center" shrinkToFit="1"/>
    </xf>
    <xf numFmtId="0" fontId="50" fillId="0" borderId="0" xfId="0" applyFont="1" applyAlignment="1">
      <alignment horizontal="left" vertical="center" shrinkToFit="1"/>
    </xf>
    <xf numFmtId="0" fontId="57" fillId="0" borderId="0" xfId="0" applyFont="1" applyAlignment="1">
      <alignment horizontal="center" vertical="center"/>
    </xf>
  </cellXfs>
  <cellStyles count="2">
    <cellStyle name="標準" xfId="0" builtinId="0"/>
    <cellStyle name="ハイパーリンク" xfId="1" builtinId="8"/>
  </cellStyles>
  <tableStyles count="0" defaultTableStyle="TableStyleMedium9" defaultPivotStyle="PivotStyleLight16"/>
  <colors>
    <mruColors>
      <color rgb="FF0000FF"/>
      <color rgb="FFFF99FF"/>
      <color rgb="FFCCFF99"/>
      <color rgb="FF00CC00"/>
      <color rgb="FF006600"/>
      <color rgb="FF00FF00"/>
      <color rgb="FFFFFF99"/>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theme" Target="theme/theme1.xml" /><Relationship Id="rId30" Type="http://schemas.openxmlformats.org/officeDocument/2006/relationships/sharedStrings" Target="sharedStrings.xml" /><Relationship Id="rId31"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26</xdr:col>
      <xdr:colOff>0</xdr:colOff>
      <xdr:row>28</xdr:row>
      <xdr:rowOff>0</xdr:rowOff>
    </xdr:from>
    <xdr:to xmlns:xdr="http://schemas.openxmlformats.org/drawingml/2006/spreadsheetDrawing">
      <xdr:col>27</xdr:col>
      <xdr:colOff>95885</xdr:colOff>
      <xdr:row>31</xdr:row>
      <xdr:rowOff>0</xdr:rowOff>
    </xdr:to>
    <xdr:sp macro="" textlink="">
      <xdr:nvSpPr>
        <xdr:cNvPr id="2" name="正方形/長方形 1"/>
        <xdr:cNvSpPr/>
      </xdr:nvSpPr>
      <xdr:spPr>
        <a:xfrm>
          <a:off x="11630025" y="5238750"/>
          <a:ext cx="543560" cy="542925"/>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latin typeface="UD デジタル 教科書体 NP-R"/>
              <a:ea typeface="UD デジタル 教科書体 NP-R"/>
            </a:rPr>
            <a:t>印</a:t>
          </a:r>
        </a:p>
      </xdr:txBody>
    </xdr:sp>
    <xdr:clientData/>
  </xdr:twoCellAnchor>
  <xdr:twoCellAnchor>
    <xdr:from xmlns:xdr="http://schemas.openxmlformats.org/drawingml/2006/spreadsheetDrawing">
      <xdr:col>12</xdr:col>
      <xdr:colOff>0</xdr:colOff>
      <xdr:row>28</xdr:row>
      <xdr:rowOff>0</xdr:rowOff>
    </xdr:from>
    <xdr:to xmlns:xdr="http://schemas.openxmlformats.org/drawingml/2006/spreadsheetDrawing">
      <xdr:col>13</xdr:col>
      <xdr:colOff>95885</xdr:colOff>
      <xdr:row>31</xdr:row>
      <xdr:rowOff>0</xdr:rowOff>
    </xdr:to>
    <xdr:sp macro="" textlink="">
      <xdr:nvSpPr>
        <xdr:cNvPr id="3" name="正方形/長方形 2"/>
        <xdr:cNvSpPr/>
      </xdr:nvSpPr>
      <xdr:spPr>
        <a:xfrm>
          <a:off x="5334000" y="5238750"/>
          <a:ext cx="543560" cy="542925"/>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latin typeface="UD デジタル 教科書体 NP-R"/>
              <a:ea typeface="UD デジタル 教科書体 NP-R"/>
            </a:rPr>
            <a:t>印</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22</xdr:col>
      <xdr:colOff>323850</xdr:colOff>
      <xdr:row>30</xdr:row>
      <xdr:rowOff>0</xdr:rowOff>
    </xdr:from>
    <xdr:to xmlns:xdr="http://schemas.openxmlformats.org/drawingml/2006/spreadsheetDrawing">
      <xdr:col>27</xdr:col>
      <xdr:colOff>390525</xdr:colOff>
      <xdr:row>34</xdr:row>
      <xdr:rowOff>155575</xdr:rowOff>
    </xdr:to>
    <xdr:sp macro="" textlink="">
      <xdr:nvSpPr>
        <xdr:cNvPr id="2" name="大かっこ 1"/>
        <xdr:cNvSpPr/>
      </xdr:nvSpPr>
      <xdr:spPr>
        <a:xfrm>
          <a:off x="10239375" y="7581900"/>
          <a:ext cx="2305050" cy="8794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lIns="36000" tIns="0" rIns="36000" bIns="0" rtlCol="0" anchor="ctr" anchorCtr="0"/>
        <a:lstStyle/>
        <a:p>
          <a:pPr algn="l">
            <a:lnSpc>
              <a:spcPts val="1100"/>
            </a:lnSpc>
          </a:pPr>
          <a:r>
            <a:rPr kumimoji="1" lang="ja-JP" altLang="en-US" sz="800">
              <a:latin typeface="UD デジタル 教科書体 NP-R"/>
              <a:ea typeface="UD デジタル 教科書体 NP-R"/>
            </a:rPr>
            <a:t>候補者届出政党又は推薦届出者が選任したときは候補者の出納責任者選任承諾書（様式１１）、推薦届出者が数人あるときは推薦届出代表者証明書（様式１２）を添付すること。</a:t>
          </a:r>
          <a:endParaRPr kumimoji="1" lang="en-US" altLang="ja-JP" sz="800">
            <a:latin typeface="UD デジタル 教科書体 NP-R"/>
            <a:ea typeface="UD デジタル 教科書体 NP-R"/>
          </a:endParaRPr>
        </a:p>
      </xdr:txBody>
    </xdr:sp>
    <xdr:clientData/>
  </xdr:twoCellAnchor>
  <xdr:twoCellAnchor>
    <xdr:from xmlns:xdr="http://schemas.openxmlformats.org/drawingml/2006/spreadsheetDrawing">
      <xdr:col>8</xdr:col>
      <xdr:colOff>323850</xdr:colOff>
      <xdr:row>30</xdr:row>
      <xdr:rowOff>0</xdr:rowOff>
    </xdr:from>
    <xdr:to xmlns:xdr="http://schemas.openxmlformats.org/drawingml/2006/spreadsheetDrawing">
      <xdr:col>13</xdr:col>
      <xdr:colOff>390525</xdr:colOff>
      <xdr:row>34</xdr:row>
      <xdr:rowOff>155575</xdr:rowOff>
    </xdr:to>
    <xdr:sp macro="" textlink="">
      <xdr:nvSpPr>
        <xdr:cNvPr id="3" name="大かっこ 2"/>
        <xdr:cNvSpPr/>
      </xdr:nvSpPr>
      <xdr:spPr>
        <a:xfrm>
          <a:off x="3905250" y="7581900"/>
          <a:ext cx="2305050" cy="8794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lIns="36000" tIns="0" rIns="36000" bIns="0" rtlCol="0" anchor="ctr" anchorCtr="0"/>
        <a:lstStyle/>
        <a:p>
          <a:pPr algn="l">
            <a:lnSpc>
              <a:spcPts val="1100"/>
            </a:lnSpc>
          </a:pPr>
          <a:r>
            <a:rPr kumimoji="1" lang="ja-JP" altLang="en-US" sz="800">
              <a:latin typeface="UD デジタル 教科書体 NP-R"/>
              <a:ea typeface="UD デジタル 教科書体 NP-R"/>
            </a:rPr>
            <a:t>候補者届出政党又は推薦届出者が選任したときは候補者の出納責任者選任承諾書（様式１１）、推薦届出者が数人あるときは推薦届出代表者証明書（様式１２）を添付すること。</a:t>
          </a:r>
          <a:endParaRPr kumimoji="1" lang="en-US" altLang="ja-JP" sz="800">
            <a:latin typeface="UD デジタル 教科書体 NP-R"/>
            <a:ea typeface="UD デジタル 教科書体 NP-R"/>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22</xdr:col>
      <xdr:colOff>352425</xdr:colOff>
      <xdr:row>33</xdr:row>
      <xdr:rowOff>8255</xdr:rowOff>
    </xdr:from>
    <xdr:to xmlns:xdr="http://schemas.openxmlformats.org/drawingml/2006/spreadsheetDrawing">
      <xdr:col>27</xdr:col>
      <xdr:colOff>419100</xdr:colOff>
      <xdr:row>36</xdr:row>
      <xdr:rowOff>172720</xdr:rowOff>
    </xdr:to>
    <xdr:sp macro="" textlink="">
      <xdr:nvSpPr>
        <xdr:cNvPr id="2" name="大かっこ 1"/>
        <xdr:cNvSpPr/>
      </xdr:nvSpPr>
      <xdr:spPr>
        <a:xfrm>
          <a:off x="10267950" y="7752080"/>
          <a:ext cx="2305050" cy="7073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lIns="36000" tIns="0" rIns="36000" bIns="0" rtlCol="0" anchor="ctr" anchorCtr="0"/>
        <a:lstStyle/>
        <a:p>
          <a:pPr algn="l">
            <a:lnSpc>
              <a:spcPts val="1100"/>
            </a:lnSpc>
          </a:pPr>
          <a:r>
            <a:rPr kumimoji="1" lang="ja-JP" altLang="en-US" sz="800">
              <a:latin typeface="UD デジタル 教科書体 NP-R"/>
              <a:ea typeface="UD デジタル 教科書体 NP-R"/>
            </a:rPr>
            <a:t>候補者届出政党又は推薦届出者が選任したときは候補者の出納責任者選任（解任）承諾書（様式１１）を添付すること。</a:t>
          </a:r>
          <a:endParaRPr kumimoji="1" lang="en-US" altLang="ja-JP" sz="800">
            <a:latin typeface="UD デジタル 教科書体 NP-R"/>
            <a:ea typeface="UD デジタル 教科書体 NP-R"/>
          </a:endParaRPr>
        </a:p>
      </xdr:txBody>
    </xdr:sp>
    <xdr:clientData/>
  </xdr:twoCellAnchor>
  <xdr:twoCellAnchor>
    <xdr:from xmlns:xdr="http://schemas.openxmlformats.org/drawingml/2006/spreadsheetDrawing">
      <xdr:col>8</xdr:col>
      <xdr:colOff>352425</xdr:colOff>
      <xdr:row>33</xdr:row>
      <xdr:rowOff>0</xdr:rowOff>
    </xdr:from>
    <xdr:to xmlns:xdr="http://schemas.openxmlformats.org/drawingml/2006/spreadsheetDrawing">
      <xdr:col>13</xdr:col>
      <xdr:colOff>419100</xdr:colOff>
      <xdr:row>36</xdr:row>
      <xdr:rowOff>163830</xdr:rowOff>
    </xdr:to>
    <xdr:sp macro="" textlink="">
      <xdr:nvSpPr>
        <xdr:cNvPr id="3" name="大かっこ 2"/>
        <xdr:cNvSpPr/>
      </xdr:nvSpPr>
      <xdr:spPr>
        <a:xfrm>
          <a:off x="3933825" y="7743825"/>
          <a:ext cx="2305050" cy="70675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lIns="36000" tIns="0" rIns="36000" bIns="0" rtlCol="0" anchor="ctr" anchorCtr="0"/>
        <a:lstStyle/>
        <a:p>
          <a:pPr algn="l">
            <a:lnSpc>
              <a:spcPts val="1100"/>
            </a:lnSpc>
          </a:pPr>
          <a:r>
            <a:rPr kumimoji="1" lang="ja-JP" altLang="en-US" sz="800">
              <a:latin typeface="UD デジタル 教科書体 NP-R"/>
              <a:ea typeface="UD デジタル 教科書体 NP-R"/>
            </a:rPr>
            <a:t>候補者届出政党又は推薦届出者が選任したときは候補者の出納責任者選任（解任）承諾書（様式１１）を添付すること。</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8</xdr:col>
      <xdr:colOff>390525</xdr:colOff>
      <xdr:row>30</xdr:row>
      <xdr:rowOff>8255</xdr:rowOff>
    </xdr:from>
    <xdr:to xmlns:xdr="http://schemas.openxmlformats.org/drawingml/2006/spreadsheetDrawing">
      <xdr:col>13</xdr:col>
      <xdr:colOff>457200</xdr:colOff>
      <xdr:row>33</xdr:row>
      <xdr:rowOff>155575</xdr:rowOff>
    </xdr:to>
    <xdr:sp macro="" textlink="">
      <xdr:nvSpPr>
        <xdr:cNvPr id="3" name="大かっこ 2"/>
        <xdr:cNvSpPr/>
      </xdr:nvSpPr>
      <xdr:spPr>
        <a:xfrm>
          <a:off x="3971925" y="7323455"/>
          <a:ext cx="2305050" cy="6902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lIns="36000" tIns="0" rIns="36000" bIns="0" rtlCol="0" anchor="ctr" anchorCtr="0"/>
        <a:lstStyle/>
        <a:p>
          <a:pPr algn="l">
            <a:lnSpc>
              <a:spcPts val="1100"/>
            </a:lnSpc>
          </a:pPr>
          <a:r>
            <a:rPr kumimoji="1" lang="ja-JP" altLang="en-US" sz="800">
              <a:latin typeface="UD デジタル 教科書体 NP-R"/>
              <a:ea typeface="UD デジタル 教科書体 NP-R"/>
            </a:rPr>
            <a:t>推薦届出者が設置したときは、候補者の選挙事務所設置承諾書（様式１５）、推薦届出者が数人あるときは推薦届出代表者証明書（様式１２）を添付すること。</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mlns:xdr="http://schemas.openxmlformats.org/drawingml/2006/spreadsheetDrawing">
      <xdr:col>8</xdr:col>
      <xdr:colOff>390525</xdr:colOff>
      <xdr:row>30</xdr:row>
      <xdr:rowOff>8255</xdr:rowOff>
    </xdr:from>
    <xdr:to xmlns:xdr="http://schemas.openxmlformats.org/drawingml/2006/spreadsheetDrawing">
      <xdr:col>13</xdr:col>
      <xdr:colOff>457200</xdr:colOff>
      <xdr:row>33</xdr:row>
      <xdr:rowOff>155575</xdr:rowOff>
    </xdr:to>
    <xdr:sp macro="" textlink="">
      <xdr:nvSpPr>
        <xdr:cNvPr id="3" name="大かっこ 2"/>
        <xdr:cNvSpPr/>
      </xdr:nvSpPr>
      <xdr:spPr>
        <a:xfrm>
          <a:off x="3971925" y="7294880"/>
          <a:ext cx="2305050" cy="6902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lIns="36000" tIns="0" rIns="36000" bIns="0" rtlCol="0" anchor="ctr" anchorCtr="0"/>
        <a:lstStyle/>
        <a:p>
          <a:pPr algn="l">
            <a:lnSpc>
              <a:spcPts val="1100"/>
            </a:lnSpc>
          </a:pPr>
          <a:r>
            <a:rPr kumimoji="1" lang="ja-JP" altLang="en-US" sz="800">
              <a:latin typeface="UD デジタル 教科書体 NP-R"/>
              <a:ea typeface="UD デジタル 教科書体 NP-R"/>
            </a:rPr>
            <a:t>推薦届出者が設置したときは、候補者の選挙事務所設置承諾書（様式１５）、推薦届出者が数人あるときは推薦届出代表者証明書（様式１２）を添付すること。</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8</xdr:col>
      <xdr:colOff>381000</xdr:colOff>
      <xdr:row>29</xdr:row>
      <xdr:rowOff>8255</xdr:rowOff>
    </xdr:from>
    <xdr:to xmlns:xdr="http://schemas.openxmlformats.org/drawingml/2006/spreadsheetDrawing">
      <xdr:col>13</xdr:col>
      <xdr:colOff>447675</xdr:colOff>
      <xdr:row>32</xdr:row>
      <xdr:rowOff>155575</xdr:rowOff>
    </xdr:to>
    <xdr:sp macro="" textlink="">
      <xdr:nvSpPr>
        <xdr:cNvPr id="3" name="大かっこ 2"/>
        <xdr:cNvSpPr/>
      </xdr:nvSpPr>
      <xdr:spPr>
        <a:xfrm>
          <a:off x="3962400" y="7132955"/>
          <a:ext cx="2305050" cy="6902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lIns="36000" tIns="0" rIns="36000" bIns="0" rtlCol="0" anchor="ctr" anchorCtr="0"/>
        <a:lstStyle/>
        <a:p>
          <a:pPr algn="l">
            <a:lnSpc>
              <a:spcPts val="1100"/>
            </a:lnSpc>
          </a:pPr>
          <a:r>
            <a:rPr kumimoji="1" lang="ja-JP" altLang="en-US" sz="800">
              <a:latin typeface="UD デジタル 教科書体 NP-R"/>
              <a:ea typeface="UD デジタル 教科書体 NP-R"/>
            </a:rPr>
            <a:t>推薦届出者が設置者である場合は、候補者の選挙事務所異動承諾書（様式１５）、推薦届出者が数人あるときは推薦届出代表者証明書（様式１２）を添付すること。</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8</xdr:col>
      <xdr:colOff>400050</xdr:colOff>
      <xdr:row>29</xdr:row>
      <xdr:rowOff>8255</xdr:rowOff>
    </xdr:from>
    <xdr:to xmlns:xdr="http://schemas.openxmlformats.org/drawingml/2006/spreadsheetDrawing">
      <xdr:col>13</xdr:col>
      <xdr:colOff>466725</xdr:colOff>
      <xdr:row>32</xdr:row>
      <xdr:rowOff>155575</xdr:rowOff>
    </xdr:to>
    <xdr:sp macro="" textlink="">
      <xdr:nvSpPr>
        <xdr:cNvPr id="3" name="大かっこ 2"/>
        <xdr:cNvSpPr/>
      </xdr:nvSpPr>
      <xdr:spPr>
        <a:xfrm>
          <a:off x="3981450" y="7085330"/>
          <a:ext cx="2305050" cy="6902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lIns="36000" tIns="0" rIns="36000" bIns="0" rtlCol="0" anchor="ctr" anchorCtr="0"/>
        <a:lstStyle/>
        <a:p>
          <a:pPr algn="l">
            <a:lnSpc>
              <a:spcPts val="1100"/>
            </a:lnSpc>
          </a:pPr>
          <a:r>
            <a:rPr kumimoji="1" lang="ja-JP" altLang="en-US" sz="800">
              <a:latin typeface="UD デジタル 教科書体 NP-R"/>
              <a:ea typeface="UD デジタル 教科書体 NP-R"/>
            </a:rPr>
            <a:t>推薦届出者が設置者である場合は、候補者の選挙事務所異動承諾書（様式１５）、推薦届出者が数人あるときは推薦届出代表者証明書（様式１２）を添付すること。</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8</xdr:col>
      <xdr:colOff>352425</xdr:colOff>
      <xdr:row>40</xdr:row>
      <xdr:rowOff>8255</xdr:rowOff>
    </xdr:from>
    <xdr:to xmlns:xdr="http://schemas.openxmlformats.org/drawingml/2006/spreadsheetDrawing">
      <xdr:col>13</xdr:col>
      <xdr:colOff>419100</xdr:colOff>
      <xdr:row>43</xdr:row>
      <xdr:rowOff>155575</xdr:rowOff>
    </xdr:to>
    <xdr:sp macro="" textlink="">
      <xdr:nvSpPr>
        <xdr:cNvPr id="2" name="大かっこ 1"/>
        <xdr:cNvSpPr/>
      </xdr:nvSpPr>
      <xdr:spPr>
        <a:xfrm>
          <a:off x="3933825" y="7761605"/>
          <a:ext cx="2305050" cy="6902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lIns="36000" tIns="0" rIns="36000" bIns="0" rtlCol="0" anchor="ctr" anchorCtr="0"/>
        <a:lstStyle/>
        <a:p>
          <a:pPr algn="l">
            <a:lnSpc>
              <a:spcPts val="1100"/>
            </a:lnSpc>
          </a:pPr>
          <a:r>
            <a:rPr kumimoji="1" lang="ja-JP" altLang="en-US" sz="800">
              <a:latin typeface="UD デジタル 教科書体 NP-R"/>
              <a:ea typeface="UD デジタル 教科書体 NP-R"/>
            </a:rPr>
            <a:t>選挙人名簿登録証明書（様式６）及び選挙立会人となるべき者の承諾書（様式１７）を添付すること。</a:t>
          </a:r>
          <a:endParaRPr kumimoji="1" lang="en-US" altLang="ja-JP" sz="800">
            <a:latin typeface="UD デジタル 教科書体 NP-R"/>
            <a:ea typeface="UD デジタル 教科書体 NP-R"/>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1.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4.xml"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 Id="rId2" Type="http://schemas.openxmlformats.org/officeDocument/2006/relationships/drawing" Target="../drawings/drawing5.xml"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 Id="rId2" Type="http://schemas.openxmlformats.org/officeDocument/2006/relationships/drawing" Target="../drawings/drawing6.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 Id="rId2" Type="http://schemas.openxmlformats.org/officeDocument/2006/relationships/drawing" Target="../drawings/drawing7.xml"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 Id="rId2" Type="http://schemas.openxmlformats.org/officeDocument/2006/relationships/drawing" Target="../drawings/drawing8.xml"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24.bin" /><Relationship Id="rId2" Type="http://schemas.openxmlformats.org/officeDocument/2006/relationships/vmlDrawing" Target="../drawings/vmlDrawing2.vml" /><Relationship Id="rId3" Type="http://schemas.openxmlformats.org/officeDocument/2006/relationships/comments" Target="../comments2.xml"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25.bin" /></Relationships>
</file>

<file path=xl/worksheets/_rels/sheet26.xml.rels><?xml version="1.0" encoding="UTF-8"?><Relationships xmlns="http://schemas.openxmlformats.org/package/2006/relationships"><Relationship Id="rId1" Type="http://schemas.openxmlformats.org/officeDocument/2006/relationships/printerSettings" Target="../printerSettings/printerSettings26.bin" /></Relationships>
</file>

<file path=xl/worksheets/_rels/sheet27.xml.rels><?xml version="1.0" encoding="UTF-8"?><Relationships xmlns="http://schemas.openxmlformats.org/package/2006/relationships"><Relationship Id="rId1" Type="http://schemas.openxmlformats.org/officeDocument/2006/relationships/printerSettings" Target="../printerSettings/printerSettings27.bin" /></Relationships>
</file>

<file path=xl/worksheets/_rels/sheet28.xml.rels><?xml version="1.0" encoding="UTF-8"?><Relationships xmlns="http://schemas.openxmlformats.org/package/2006/relationships"><Relationship Id="rId1" Type="http://schemas.openxmlformats.org/officeDocument/2006/relationships/printerSettings" Target="../printerSettings/printerSettings28.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vmlDrawing" Target="../drawings/vmlDrawing1.vml" /><Relationship Id="rId3" Type="http://schemas.openxmlformats.org/officeDocument/2006/relationships/comments" Target="../comments1.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tabColor theme="1"/>
  </sheetPr>
  <dimension ref="A1:F8"/>
  <sheetViews>
    <sheetView workbookViewId="0">
      <selection activeCell="E7" sqref="E7"/>
    </sheetView>
  </sheetViews>
  <sheetFormatPr defaultRowHeight="13.5"/>
  <cols>
    <col min="1" max="1" width="8.375" style="1" customWidth="1"/>
    <col min="2" max="2" width="12.75" style="1" bestFit="1" customWidth="1"/>
    <col min="3" max="3" width="13.25" style="1" bestFit="1" customWidth="1"/>
    <col min="4" max="4" width="51.125" style="1" bestFit="1" customWidth="1"/>
    <col min="5" max="5" width="49.5" style="2" bestFit="1" customWidth="1"/>
    <col min="6" max="6" width="17.375" style="1" bestFit="1" customWidth="1"/>
    <col min="7" max="16384" width="9" style="1" customWidth="1"/>
  </cols>
  <sheetData>
    <row r="1" spans="1:6">
      <c r="A1" s="4" t="s">
        <v>427</v>
      </c>
      <c r="B1" s="2"/>
      <c r="C1" s="2"/>
    </row>
    <row r="3" spans="1:6" s="3" customFormat="1">
      <c r="A3" s="5" t="s">
        <v>161</v>
      </c>
      <c r="B3" s="8"/>
      <c r="C3" s="11"/>
      <c r="D3" s="14" t="s">
        <v>162</v>
      </c>
      <c r="E3" s="18" t="s">
        <v>158</v>
      </c>
    </row>
    <row r="4" spans="1:6">
      <c r="A4" s="6" t="s">
        <v>105</v>
      </c>
      <c r="B4" s="9"/>
      <c r="C4" s="12"/>
      <c r="D4" s="15" t="s">
        <v>466</v>
      </c>
      <c r="E4" s="19" t="s">
        <v>466</v>
      </c>
    </row>
    <row r="5" spans="1:6">
      <c r="A5" s="6" t="s">
        <v>157</v>
      </c>
      <c r="B5" s="9"/>
      <c r="C5" s="12"/>
      <c r="D5" s="16">
        <v>46215</v>
      </c>
      <c r="E5" s="20">
        <v>46215</v>
      </c>
      <c r="F5" s="21" t="str">
        <f>TEXT(D5,"ggge年M月D日")</f>
        <v>令和8年7月12日</v>
      </c>
    </row>
    <row r="6" spans="1:6">
      <c r="A6" s="6" t="s">
        <v>165</v>
      </c>
      <c r="B6" s="9"/>
      <c r="C6" s="12"/>
      <c r="D6" s="17">
        <v>46210</v>
      </c>
      <c r="E6" s="20">
        <v>46210</v>
      </c>
    </row>
    <row r="7" spans="1:6">
      <c r="A7" s="7" t="s">
        <v>163</v>
      </c>
      <c r="B7" s="10"/>
      <c r="C7" s="13"/>
      <c r="D7" s="15" t="s">
        <v>436</v>
      </c>
      <c r="E7" s="19" t="s">
        <v>160</v>
      </c>
    </row>
    <row r="8" spans="1:6">
      <c r="A8" s="6" t="s">
        <v>244</v>
      </c>
      <c r="B8" s="9"/>
      <c r="C8" s="12"/>
      <c r="D8" s="15" t="s">
        <v>436</v>
      </c>
      <c r="E8" s="19" t="s">
        <v>160</v>
      </c>
    </row>
  </sheetData>
  <mergeCells count="6">
    <mergeCell ref="A3:C3"/>
    <mergeCell ref="A4:C4"/>
    <mergeCell ref="A5:C5"/>
    <mergeCell ref="A6:C6"/>
    <mergeCell ref="A7:C7"/>
    <mergeCell ref="A8:C8"/>
  </mergeCells>
  <phoneticPr fontId="1"/>
  <pageMargins left="0.7" right="0.7" top="0.75" bottom="0.75" header="0.3" footer="0.3"/>
  <pageSetup paperSize="9" fitToWidth="1" fitToHeight="1" orientation="portrait" usePrinterDefaults="1" r:id="rId1"/>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Sheet11"/>
  <dimension ref="A1:AC42"/>
  <sheetViews>
    <sheetView view="pageBreakPreview" topLeftCell="L1" zoomScaleSheetLayoutView="100" workbookViewId="0">
      <selection activeCell="R14" sqref="R14"/>
    </sheetView>
  </sheetViews>
  <sheetFormatPr defaultColWidth="5.875" defaultRowHeight="14.25"/>
  <cols>
    <col min="1" max="1" width="5.875" style="187"/>
    <col min="2" max="2" width="8.75" style="187" customWidth="1"/>
    <col min="3" max="5" width="5.875" style="187"/>
    <col min="6" max="6" width="2.5" style="187" customWidth="1"/>
    <col min="7" max="13" width="5.875" style="187"/>
    <col min="14" max="14" width="6.75" style="187" customWidth="1"/>
    <col min="15" max="15" width="5.875" style="187"/>
    <col min="16" max="16" width="8.75" style="187" customWidth="1"/>
    <col min="17" max="19" width="5.875" style="187"/>
    <col min="20" max="20" width="2.5" style="187" customWidth="1"/>
    <col min="21" max="27" width="5.875" style="187"/>
    <col min="28" max="28" width="6.75" style="187" customWidth="1"/>
    <col min="29" max="29" width="11.875" style="187" bestFit="1" customWidth="1"/>
    <col min="30" max="16384" width="5.875" style="187"/>
  </cols>
  <sheetData>
    <row r="1" spans="1:29">
      <c r="A1" s="281"/>
      <c r="B1" s="284"/>
      <c r="C1" s="284"/>
      <c r="D1" s="284"/>
      <c r="E1" s="284"/>
      <c r="F1" s="284"/>
      <c r="G1" s="295"/>
      <c r="N1" s="244" t="s">
        <v>448</v>
      </c>
      <c r="AB1" s="244" t="s">
        <v>201</v>
      </c>
      <c r="AC1" s="253" t="s">
        <v>44</v>
      </c>
    </row>
    <row r="5" spans="1:29" ht="27.75">
      <c r="A5" s="257" t="s">
        <v>208</v>
      </c>
      <c r="B5" s="257"/>
      <c r="C5" s="257"/>
      <c r="D5" s="257"/>
      <c r="E5" s="257"/>
      <c r="F5" s="257"/>
      <c r="G5" s="257"/>
      <c r="H5" s="257"/>
      <c r="I5" s="257"/>
      <c r="J5" s="257"/>
      <c r="K5" s="257"/>
      <c r="L5" s="257"/>
      <c r="M5" s="257"/>
      <c r="N5" s="257"/>
      <c r="O5" s="257" t="s">
        <v>208</v>
      </c>
      <c r="P5" s="257"/>
      <c r="Q5" s="257"/>
      <c r="R5" s="257"/>
      <c r="S5" s="257"/>
      <c r="T5" s="257"/>
      <c r="U5" s="257"/>
      <c r="V5" s="257"/>
      <c r="W5" s="257"/>
      <c r="X5" s="257"/>
      <c r="Y5" s="257"/>
      <c r="Z5" s="257"/>
      <c r="AA5" s="257"/>
      <c r="AB5" s="257"/>
    </row>
    <row r="6" spans="1:29">
      <c r="A6" s="282" t="s">
        <v>310</v>
      </c>
      <c r="B6" s="282"/>
      <c r="C6" s="282"/>
      <c r="D6" s="282"/>
      <c r="E6" s="282"/>
      <c r="F6" s="282"/>
      <c r="G6" s="282"/>
      <c r="H6" s="282"/>
      <c r="I6" s="282"/>
      <c r="J6" s="282"/>
      <c r="K6" s="282"/>
      <c r="L6" s="282"/>
      <c r="M6" s="282"/>
      <c r="N6" s="282"/>
      <c r="O6" s="282" t="s">
        <v>311</v>
      </c>
      <c r="P6" s="282"/>
      <c r="Q6" s="282"/>
      <c r="R6" s="282"/>
      <c r="S6" s="282"/>
      <c r="T6" s="282"/>
      <c r="U6" s="282"/>
      <c r="V6" s="282"/>
      <c r="W6" s="282"/>
      <c r="X6" s="282"/>
      <c r="Y6" s="282"/>
      <c r="Z6" s="282"/>
      <c r="AA6" s="282"/>
      <c r="AB6" s="282"/>
    </row>
    <row r="8" spans="1:29">
      <c r="A8" s="188"/>
      <c r="O8" s="188"/>
    </row>
    <row r="9" spans="1:29" ht="14.25" customHeight="1">
      <c r="A9" s="188"/>
      <c r="O9" s="188"/>
    </row>
    <row r="10" spans="1:29" ht="14.25" customHeight="1">
      <c r="G10" s="187" t="s">
        <v>54</v>
      </c>
      <c r="I10" s="267">
        <f>'入力シート①'!C27</f>
        <v>0</v>
      </c>
      <c r="J10" s="267"/>
      <c r="K10" s="267"/>
      <c r="L10" s="267"/>
      <c r="M10" s="267"/>
      <c r="N10" s="267"/>
      <c r="U10" s="187" t="s">
        <v>54</v>
      </c>
      <c r="W10" s="267">
        <f>'入力シート①'!C19</f>
        <v>0</v>
      </c>
      <c r="X10" s="267"/>
      <c r="Y10" s="267"/>
      <c r="Z10" s="267"/>
      <c r="AA10" s="267"/>
      <c r="AB10" s="267"/>
    </row>
    <row r="11" spans="1:29" ht="14.25" customHeight="1">
      <c r="I11" s="297"/>
      <c r="J11" s="297"/>
      <c r="K11" s="297"/>
      <c r="L11" s="265"/>
      <c r="M11" s="265"/>
      <c r="N11" s="265"/>
      <c r="W11" s="297"/>
      <c r="X11" s="297"/>
      <c r="Y11" s="297"/>
      <c r="Z11" s="265"/>
      <c r="AA11" s="265"/>
      <c r="AB11" s="265"/>
    </row>
    <row r="12" spans="1:29" ht="14.25" customHeight="1">
      <c r="I12" s="297"/>
      <c r="J12" s="297"/>
      <c r="K12" s="297"/>
      <c r="L12" s="265"/>
      <c r="M12" s="265"/>
      <c r="N12" s="265"/>
      <c r="W12" s="297"/>
      <c r="X12" s="297"/>
      <c r="Y12" s="297"/>
      <c r="Z12" s="265"/>
      <c r="AA12" s="265"/>
      <c r="AB12" s="265"/>
    </row>
    <row r="13" spans="1:29" ht="14.25" customHeight="1">
      <c r="G13" s="187" t="s">
        <v>5</v>
      </c>
      <c r="I13" s="267">
        <f>'入力シート①'!C30</f>
        <v>0</v>
      </c>
      <c r="J13" s="267"/>
      <c r="K13" s="267"/>
      <c r="L13" s="267"/>
      <c r="M13" s="267"/>
      <c r="N13" s="267"/>
      <c r="U13" s="187" t="s">
        <v>5</v>
      </c>
      <c r="W13" s="267">
        <f>'入力シート①'!C22</f>
        <v>0</v>
      </c>
      <c r="X13" s="267"/>
      <c r="Y13" s="267"/>
      <c r="Z13" s="267"/>
      <c r="AA13" s="267"/>
      <c r="AB13" s="267"/>
    </row>
    <row r="14" spans="1:29" ht="14.25" customHeight="1">
      <c r="I14" s="298"/>
      <c r="J14" s="298"/>
      <c r="K14" s="298"/>
      <c r="L14" s="298"/>
      <c r="M14" s="265"/>
      <c r="N14" s="265"/>
      <c r="W14" s="298"/>
      <c r="X14" s="298"/>
      <c r="Y14" s="298"/>
      <c r="Z14" s="298"/>
      <c r="AA14" s="265"/>
      <c r="AB14" s="265"/>
    </row>
    <row r="15" spans="1:29" ht="14.25" customHeight="1">
      <c r="I15" s="298"/>
      <c r="J15" s="298"/>
      <c r="K15" s="298"/>
      <c r="L15" s="298"/>
      <c r="M15" s="265"/>
      <c r="N15" s="265"/>
      <c r="W15" s="298"/>
      <c r="X15" s="298"/>
      <c r="Y15" s="298"/>
      <c r="Z15" s="298"/>
      <c r="AA15" s="265"/>
      <c r="AB15" s="265"/>
    </row>
    <row r="16" spans="1:29" ht="14.25" customHeight="1"/>
    <row r="17" spans="1:28" ht="14.25" customHeight="1">
      <c r="A17" s="187" t="s">
        <v>205</v>
      </c>
      <c r="C17" s="290" t="s">
        <v>462</v>
      </c>
      <c r="D17" s="292" t="s">
        <v>74</v>
      </c>
      <c r="F17" s="293" t="s">
        <v>209</v>
      </c>
      <c r="G17" s="293"/>
      <c r="H17" s="293"/>
      <c r="I17" s="293"/>
      <c r="J17" s="293"/>
      <c r="K17" s="187" t="s">
        <v>210</v>
      </c>
      <c r="N17" s="300"/>
      <c r="O17" s="187" t="s">
        <v>205</v>
      </c>
      <c r="Q17" s="290" t="s">
        <v>462</v>
      </c>
      <c r="R17" s="292" t="s">
        <v>74</v>
      </c>
      <c r="T17" s="293" t="s">
        <v>209</v>
      </c>
      <c r="U17" s="293"/>
      <c r="V17" s="293"/>
      <c r="W17" s="293"/>
      <c r="X17" s="293"/>
      <c r="Y17" s="187" t="s">
        <v>210</v>
      </c>
      <c r="AB17" s="300"/>
    </row>
    <row r="18" spans="1:28" ht="14.25" customHeight="1">
      <c r="A18" s="265" t="s">
        <v>204</v>
      </c>
      <c r="O18" s="265" t="s">
        <v>204</v>
      </c>
    </row>
    <row r="19" spans="1:28" ht="14.25" customHeight="1">
      <c r="C19" s="269"/>
      <c r="Q19" s="269"/>
    </row>
    <row r="20" spans="1:28" ht="14.25" customHeight="1">
      <c r="C20" s="269"/>
      <c r="Q20" s="269"/>
    </row>
    <row r="21" spans="1:28" ht="14.25" customHeight="1">
      <c r="G21" s="296"/>
      <c r="J21" s="296"/>
      <c r="U21" s="296"/>
      <c r="X21" s="296"/>
    </row>
    <row r="22" spans="1:28" ht="14.25" customHeight="1">
      <c r="G22" s="296"/>
      <c r="J22" s="296"/>
      <c r="U22" s="296"/>
      <c r="X22" s="296"/>
    </row>
    <row r="23" spans="1:28" ht="14.25" customHeight="1">
      <c r="B23" s="285" t="s">
        <v>122</v>
      </c>
      <c r="C23" s="285"/>
      <c r="D23" s="285"/>
      <c r="E23" s="285"/>
      <c r="G23" s="296"/>
      <c r="P23" s="285" t="s">
        <v>122</v>
      </c>
      <c r="Q23" s="285"/>
      <c r="R23" s="285"/>
      <c r="S23" s="285"/>
      <c r="U23" s="296"/>
    </row>
    <row r="24" spans="1:28" ht="14.25" customHeight="1">
      <c r="G24" s="296"/>
      <c r="J24" s="296"/>
      <c r="U24" s="296"/>
      <c r="X24" s="296"/>
    </row>
    <row r="25" spans="1:28" ht="14.25" customHeight="1">
      <c r="G25" s="296"/>
      <c r="J25" s="296"/>
      <c r="U25" s="296"/>
      <c r="X25" s="296"/>
    </row>
    <row r="26" spans="1:28" ht="14.25" customHeight="1">
      <c r="G26" s="296"/>
      <c r="J26" s="296"/>
      <c r="U26" s="296"/>
      <c r="X26" s="296"/>
    </row>
    <row r="27" spans="1:28" ht="14.25" customHeight="1">
      <c r="B27" s="286" t="str">
        <f>'入力シート①'!C29</f>
        <v>柴田町</v>
      </c>
      <c r="C27" s="291" t="s">
        <v>214</v>
      </c>
      <c r="D27" s="287"/>
      <c r="E27" s="287"/>
      <c r="F27" s="277"/>
      <c r="G27" s="277"/>
      <c r="H27" s="269"/>
      <c r="I27" s="269"/>
      <c r="J27" s="269"/>
      <c r="K27" s="269"/>
      <c r="L27" s="269"/>
      <c r="M27" s="269"/>
      <c r="N27" s="269"/>
      <c r="P27" s="286" t="str">
        <f>'入力シート①'!C21</f>
        <v>柴田町</v>
      </c>
      <c r="Q27" s="291" t="s">
        <v>214</v>
      </c>
      <c r="R27" s="287"/>
      <c r="S27" s="287"/>
      <c r="T27" s="277"/>
      <c r="U27" s="277"/>
      <c r="V27" s="269"/>
      <c r="W27" s="269"/>
      <c r="X27" s="269"/>
      <c r="Y27" s="269"/>
      <c r="Z27" s="269"/>
      <c r="AA27" s="269"/>
      <c r="AB27" s="269"/>
    </row>
    <row r="28" spans="1:28" ht="14.25" customHeight="1">
      <c r="B28" s="287"/>
      <c r="C28" s="287"/>
      <c r="D28" s="287"/>
      <c r="E28" s="287"/>
      <c r="F28" s="266"/>
      <c r="G28" s="266"/>
      <c r="P28" s="287"/>
      <c r="Q28" s="287"/>
      <c r="R28" s="287"/>
      <c r="S28" s="287"/>
      <c r="T28" s="266"/>
      <c r="U28" s="266"/>
    </row>
    <row r="29" spans="1:28" ht="14.25" customHeight="1">
      <c r="B29" s="287"/>
      <c r="C29" s="287"/>
      <c r="D29" s="287"/>
      <c r="E29" s="287"/>
      <c r="F29" s="266"/>
      <c r="G29" s="266"/>
      <c r="P29" s="287"/>
      <c r="Q29" s="287"/>
      <c r="R29" s="287"/>
      <c r="S29" s="287"/>
      <c r="T29" s="266"/>
      <c r="U29" s="266"/>
    </row>
    <row r="30" spans="1:28" ht="14.25" customHeight="1">
      <c r="C30" s="266"/>
      <c r="D30" s="277" t="s">
        <v>89</v>
      </c>
      <c r="E30" s="277"/>
      <c r="F30" s="294" t="str">
        <f>設定シート!D8</f>
        <v>水戸　一郎</v>
      </c>
      <c r="G30" s="294"/>
      <c r="H30" s="294"/>
      <c r="I30" s="294"/>
      <c r="J30" s="294"/>
      <c r="K30" s="294"/>
      <c r="L30" s="299"/>
      <c r="M30" s="299"/>
      <c r="N30" s="299"/>
      <c r="Q30" s="266"/>
      <c r="R30" s="277" t="s">
        <v>89</v>
      </c>
      <c r="S30" s="277"/>
      <c r="T30" s="294" t="str">
        <f>設定シート!D8</f>
        <v>水戸　一郎</v>
      </c>
      <c r="U30" s="294"/>
      <c r="V30" s="294"/>
      <c r="W30" s="294"/>
      <c r="X30" s="294"/>
      <c r="Y30" s="294"/>
      <c r="Z30" s="299"/>
      <c r="AA30" s="299"/>
      <c r="AB30" s="299"/>
    </row>
    <row r="31" spans="1:28" ht="14.25" customHeight="1">
      <c r="C31" s="266"/>
      <c r="D31" s="266"/>
      <c r="E31" s="277"/>
      <c r="F31" s="266"/>
      <c r="G31" s="266"/>
      <c r="K31" s="265"/>
      <c r="L31" s="265"/>
      <c r="Q31" s="266"/>
      <c r="R31" s="266"/>
      <c r="S31" s="277"/>
      <c r="T31" s="266"/>
      <c r="U31" s="266"/>
      <c r="Y31" s="265"/>
      <c r="Z31" s="265"/>
    </row>
    <row r="32" spans="1:28" ht="14.25" customHeight="1">
      <c r="C32" s="266"/>
      <c r="D32" s="266"/>
      <c r="E32" s="277"/>
      <c r="F32" s="266"/>
      <c r="G32" s="266"/>
      <c r="K32" s="265"/>
      <c r="L32" s="265"/>
      <c r="Q32" s="266"/>
      <c r="R32" s="266"/>
      <c r="S32" s="277"/>
      <c r="T32" s="266"/>
      <c r="U32" s="266"/>
      <c r="Y32" s="265"/>
      <c r="Z32" s="265"/>
    </row>
    <row r="33" spans="1:28" ht="14.25" customHeight="1">
      <c r="C33" s="266"/>
      <c r="D33" s="277"/>
      <c r="F33" s="269"/>
      <c r="G33" s="269"/>
      <c r="H33" s="269"/>
      <c r="I33" s="269"/>
      <c r="J33" s="269"/>
      <c r="K33" s="269"/>
      <c r="L33" s="269"/>
      <c r="M33" s="269"/>
      <c r="N33" s="269"/>
      <c r="Q33" s="266"/>
      <c r="R33" s="277"/>
      <c r="T33" s="269"/>
      <c r="U33" s="269"/>
      <c r="V33" s="269"/>
      <c r="W33" s="269"/>
      <c r="X33" s="269"/>
      <c r="Y33" s="269"/>
      <c r="Z33" s="269"/>
      <c r="AA33" s="269"/>
      <c r="AB33" s="269"/>
    </row>
    <row r="34" spans="1:28" ht="14.25" customHeight="1">
      <c r="A34" s="188"/>
      <c r="B34" s="288"/>
      <c r="C34" s="288"/>
      <c r="D34" s="288"/>
      <c r="E34" s="288"/>
      <c r="F34" s="288"/>
      <c r="G34" s="288"/>
      <c r="H34" s="288"/>
      <c r="I34" s="288"/>
      <c r="J34" s="288"/>
      <c r="K34" s="288"/>
      <c r="L34" s="288"/>
      <c r="M34" s="288"/>
      <c r="N34" s="288"/>
      <c r="O34" s="188"/>
      <c r="P34" s="288"/>
      <c r="Q34" s="288"/>
      <c r="R34" s="288"/>
      <c r="S34" s="288"/>
      <c r="T34" s="288"/>
      <c r="U34" s="288"/>
      <c r="V34" s="288"/>
      <c r="W34" s="288"/>
      <c r="X34" s="288"/>
      <c r="Y34" s="288"/>
      <c r="Z34" s="288"/>
      <c r="AA34" s="288"/>
      <c r="AB34" s="288"/>
    </row>
    <row r="35" spans="1:28" ht="14.25" customHeight="1">
      <c r="A35" s="188"/>
      <c r="D35" s="262"/>
      <c r="G35" s="266"/>
      <c r="H35" s="269"/>
      <c r="I35" s="269"/>
      <c r="J35" s="269"/>
      <c r="K35" s="269"/>
      <c r="L35" s="269"/>
      <c r="M35" s="188"/>
      <c r="O35" s="188"/>
      <c r="R35" s="262"/>
      <c r="U35" s="266"/>
      <c r="V35" s="302"/>
      <c r="W35" s="302"/>
      <c r="X35" s="302"/>
      <c r="Y35" s="302"/>
      <c r="Z35" s="302"/>
      <c r="AA35" s="188"/>
    </row>
    <row r="36" spans="1:28" ht="14.25" customHeight="1">
      <c r="G36" s="296"/>
      <c r="J36" s="296"/>
      <c r="U36" s="296"/>
      <c r="X36" s="296"/>
    </row>
    <row r="37" spans="1:28" ht="14.25" customHeight="1">
      <c r="G37" s="296"/>
      <c r="J37" s="296"/>
      <c r="U37" s="296"/>
      <c r="X37" s="296"/>
    </row>
    <row r="38" spans="1:28" ht="14.25" customHeight="1">
      <c r="G38" s="296"/>
      <c r="J38" s="296"/>
      <c r="U38" s="296"/>
      <c r="X38" s="296"/>
    </row>
    <row r="39" spans="1:28" ht="14.25" customHeight="1">
      <c r="G39" s="296"/>
      <c r="J39" s="296"/>
      <c r="U39" s="296"/>
      <c r="X39" s="296"/>
    </row>
    <row r="40" spans="1:28" ht="14.25" customHeight="1">
      <c r="G40" s="296"/>
      <c r="J40" s="296"/>
      <c r="U40" s="296"/>
      <c r="X40" s="296"/>
    </row>
    <row r="41" spans="1:28" ht="14.25" customHeight="1">
      <c r="A41" s="283"/>
      <c r="B41" s="289"/>
      <c r="C41" s="289"/>
      <c r="D41" s="289"/>
      <c r="E41" s="289"/>
      <c r="F41" s="289"/>
      <c r="G41" s="289"/>
      <c r="H41" s="289"/>
      <c r="I41" s="289"/>
      <c r="J41" s="289"/>
      <c r="K41" s="289"/>
      <c r="L41" s="289"/>
      <c r="M41" s="289"/>
      <c r="N41" s="301"/>
      <c r="O41" s="283"/>
      <c r="P41" s="289"/>
      <c r="Q41" s="289"/>
      <c r="R41" s="289"/>
      <c r="S41" s="289"/>
      <c r="T41" s="289"/>
      <c r="U41" s="289"/>
      <c r="V41" s="289"/>
      <c r="W41" s="289"/>
      <c r="X41" s="289"/>
      <c r="Y41" s="289"/>
      <c r="Z41" s="289"/>
      <c r="AA41" s="289"/>
      <c r="AB41" s="301"/>
    </row>
    <row r="42" spans="1:28">
      <c r="A42" s="283"/>
      <c r="B42" s="289"/>
      <c r="C42" s="289"/>
      <c r="D42" s="289"/>
      <c r="E42" s="289"/>
      <c r="F42" s="289"/>
      <c r="G42" s="289"/>
      <c r="H42" s="289"/>
      <c r="I42" s="289"/>
      <c r="J42" s="289"/>
      <c r="K42" s="289"/>
      <c r="L42" s="289"/>
      <c r="M42" s="289"/>
      <c r="N42" s="301"/>
      <c r="O42" s="283"/>
      <c r="P42" s="289"/>
      <c r="Q42" s="289"/>
      <c r="R42" s="289"/>
      <c r="S42" s="289"/>
      <c r="T42" s="289"/>
      <c r="U42" s="289"/>
      <c r="V42" s="289"/>
      <c r="W42" s="289"/>
      <c r="X42" s="289"/>
      <c r="Y42" s="289"/>
      <c r="Z42" s="289"/>
      <c r="AA42" s="289"/>
      <c r="AB42" s="301"/>
    </row>
  </sheetData>
  <mergeCells count="15">
    <mergeCell ref="A5:N5"/>
    <mergeCell ref="O5:AB5"/>
    <mergeCell ref="A6:N6"/>
    <mergeCell ref="O6:AB6"/>
    <mergeCell ref="I10:N10"/>
    <mergeCell ref="W10:AB10"/>
    <mergeCell ref="I13:N13"/>
    <mergeCell ref="W13:AB13"/>
    <mergeCell ref="F17:J17"/>
    <mergeCell ref="T17:X17"/>
    <mergeCell ref="B23:E23"/>
    <mergeCell ref="P23:S23"/>
    <mergeCell ref="F30:K30"/>
    <mergeCell ref="T30:Y30"/>
    <mergeCell ref="V35:Z35"/>
  </mergeCells>
  <phoneticPr fontId="1"/>
  <dataValidations count="1">
    <dataValidation type="list" allowBlank="1" showDropDown="0" showInputMessage="1" showErrorMessage="1" sqref="C17 Q17">
      <formula1>"本区,本市,本町,本村"</formula1>
    </dataValidation>
  </dataValidations>
  <hyperlinks>
    <hyperlink ref="AC1" location="目次!A1"/>
  </hyperlinks>
  <printOptions horizontalCentered="1"/>
  <pageMargins left="0.78740157480314965" right="0.78740157480314965" top="0.98425196850393704" bottom="0.98425196850393704" header="0.51181102362204722" footer="0.51181102362204722"/>
  <pageSetup paperSize="9" fitToWidth="1" fitToHeight="1" orientation="portrait" usePrinterDefaults="1" blackAndWhite="1" horizontalDpi="200" verticalDpi="200"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Sheet13"/>
  <dimension ref="A1:P41"/>
  <sheetViews>
    <sheetView view="pageBreakPreview" zoomScaleSheetLayoutView="100" workbookViewId="0">
      <selection activeCell="G22" sqref="G22"/>
    </sheetView>
  </sheetViews>
  <sheetFormatPr defaultColWidth="5.875" defaultRowHeight="14.25"/>
  <cols>
    <col min="1" max="7" width="5.875" style="187"/>
    <col min="8" max="8" width="6.25" style="187" customWidth="1"/>
    <col min="9" max="15" width="5.875" style="187"/>
    <col min="16" max="16" width="11.875" style="187" bestFit="1" customWidth="1"/>
    <col min="17" max="16384" width="5.875" style="187"/>
  </cols>
  <sheetData>
    <row r="1" spans="1:16">
      <c r="A1" s="303" t="s">
        <v>150</v>
      </c>
      <c r="B1" s="310" t="s">
        <v>163</v>
      </c>
      <c r="C1" s="310"/>
      <c r="D1" s="310" t="s">
        <v>386</v>
      </c>
      <c r="E1" s="310"/>
      <c r="F1" s="310"/>
      <c r="G1" s="310"/>
      <c r="H1" s="310"/>
      <c r="I1" s="310"/>
      <c r="J1" s="310" t="s">
        <v>14</v>
      </c>
      <c r="K1" s="310"/>
      <c r="O1" s="270" t="s">
        <v>406</v>
      </c>
      <c r="P1" s="253" t="s">
        <v>44</v>
      </c>
    </row>
    <row r="2" spans="1:16" ht="22.5" customHeight="1">
      <c r="A2" s="304"/>
      <c r="B2" s="310"/>
      <c r="C2" s="310"/>
      <c r="D2" s="311">
        <f>設定シート!D6</f>
        <v>46210</v>
      </c>
      <c r="E2" s="311"/>
      <c r="F2" s="311"/>
      <c r="G2" s="312"/>
      <c r="H2" s="316" t="s">
        <v>387</v>
      </c>
      <c r="I2" s="317"/>
      <c r="J2" s="310"/>
      <c r="K2" s="310"/>
      <c r="O2" s="270" t="s">
        <v>42</v>
      </c>
    </row>
    <row r="3" spans="1:16" ht="22.5" customHeight="1">
      <c r="A3" s="305"/>
      <c r="B3" s="310"/>
      <c r="C3" s="310"/>
      <c r="D3" s="311"/>
      <c r="E3" s="311"/>
      <c r="F3" s="311"/>
      <c r="G3" s="312"/>
      <c r="H3" s="316"/>
      <c r="I3" s="317"/>
      <c r="J3" s="310"/>
      <c r="K3" s="310"/>
    </row>
    <row r="4" spans="1:16" ht="22.5" customHeight="1">
      <c r="A4" s="271"/>
      <c r="B4" s="271"/>
    </row>
    <row r="5" spans="1:16" ht="22.5" customHeight="1">
      <c r="A5" s="271"/>
      <c r="B5" s="271"/>
    </row>
    <row r="6" spans="1:16" ht="22.5" customHeight="1">
      <c r="A6" s="271"/>
      <c r="B6" s="271"/>
    </row>
    <row r="7" spans="1:16" ht="27.75">
      <c r="A7" s="257" t="s">
        <v>55</v>
      </c>
      <c r="B7" s="257"/>
      <c r="C7" s="257"/>
      <c r="D7" s="257"/>
      <c r="E7" s="257"/>
      <c r="F7" s="257"/>
      <c r="G7" s="257"/>
      <c r="H7" s="257"/>
      <c r="I7" s="257"/>
      <c r="J7" s="257"/>
      <c r="K7" s="257"/>
      <c r="L7" s="257"/>
      <c r="M7" s="257"/>
      <c r="N7" s="257"/>
      <c r="O7" s="257"/>
    </row>
    <row r="10" spans="1:16" ht="16.5">
      <c r="D10" s="187" t="s">
        <v>2</v>
      </c>
      <c r="G10" s="313">
        <f>'入力シート①'!C9</f>
        <v>0</v>
      </c>
      <c r="H10" s="313"/>
      <c r="I10" s="313"/>
      <c r="J10" s="313"/>
      <c r="K10" s="313"/>
      <c r="L10" s="313"/>
      <c r="M10" s="313"/>
      <c r="N10" s="313"/>
    </row>
    <row r="11" spans="1:16" ht="16.5">
      <c r="D11" s="187" t="s">
        <v>135</v>
      </c>
      <c r="G11" s="313">
        <f>'入力シート①'!C10</f>
        <v>0</v>
      </c>
      <c r="H11" s="313"/>
      <c r="I11" s="313"/>
      <c r="J11" s="313"/>
      <c r="K11" s="313"/>
      <c r="L11" s="313"/>
      <c r="M11" s="313"/>
      <c r="N11" s="313"/>
    </row>
    <row r="12" spans="1:16" ht="16.5">
      <c r="G12" s="314"/>
      <c r="H12" s="314"/>
      <c r="I12" s="314"/>
      <c r="J12" s="314"/>
      <c r="K12" s="314"/>
    </row>
    <row r="13" spans="1:16" ht="16.5">
      <c r="G13" s="314"/>
      <c r="H13" s="314"/>
      <c r="I13" s="314"/>
      <c r="J13" s="314"/>
      <c r="K13" s="314"/>
    </row>
    <row r="14" spans="1:16" ht="16.5">
      <c r="D14" s="187" t="s">
        <v>2</v>
      </c>
      <c r="G14" s="315"/>
      <c r="H14" s="315"/>
      <c r="I14" s="315"/>
      <c r="J14" s="315"/>
      <c r="K14" s="315"/>
      <c r="L14" s="315"/>
      <c r="M14" s="315"/>
      <c r="N14" s="315"/>
    </row>
    <row r="15" spans="1:16" ht="16.5">
      <c r="D15" s="187" t="s">
        <v>138</v>
      </c>
      <c r="G15" s="315"/>
      <c r="H15" s="315"/>
      <c r="I15" s="315"/>
      <c r="J15" s="315"/>
      <c r="K15" s="315"/>
      <c r="L15" s="315"/>
      <c r="M15" s="315"/>
      <c r="N15" s="315"/>
    </row>
    <row r="16" spans="1:16" ht="14.25" customHeight="1">
      <c r="G16" s="296"/>
      <c r="J16" s="296"/>
    </row>
    <row r="17" spans="1:15" ht="14.25" customHeight="1">
      <c r="G17" s="296"/>
      <c r="J17" s="296"/>
    </row>
    <row r="19" spans="1:15" ht="21" customHeight="1">
      <c r="A19" s="306" t="str">
        <f>"　"&amp;設定シート!$F$5&amp;"執行の柴田町長選挙"</f>
        <v>　令和8年7月12日執行の柴田町長選挙</v>
      </c>
      <c r="B19" s="306"/>
      <c r="C19" s="306"/>
      <c r="D19" s="306"/>
      <c r="E19" s="306"/>
      <c r="F19" s="306"/>
      <c r="G19" s="306"/>
      <c r="H19" s="306"/>
      <c r="I19" s="306"/>
      <c r="J19" s="306"/>
      <c r="K19" s="272" t="s">
        <v>253</v>
      </c>
      <c r="L19" s="272"/>
      <c r="M19" s="272"/>
      <c r="N19" s="272"/>
      <c r="O19" s="272"/>
    </row>
    <row r="20" spans="1:15" ht="21" customHeight="1">
      <c r="A20" s="307" t="s">
        <v>439</v>
      </c>
      <c r="B20" s="307"/>
      <c r="C20" s="307"/>
      <c r="D20" s="307"/>
      <c r="E20" s="307"/>
      <c r="F20" s="307"/>
      <c r="G20" s="307"/>
      <c r="H20" s="307"/>
      <c r="I20" s="307"/>
      <c r="J20" s="307"/>
      <c r="K20" s="307"/>
      <c r="L20" s="307"/>
      <c r="M20" s="307"/>
      <c r="N20" s="307"/>
      <c r="O20" s="307"/>
    </row>
    <row r="21" spans="1:15" ht="21" customHeight="1">
      <c r="A21" s="307" t="s">
        <v>481</v>
      </c>
      <c r="B21" s="307"/>
      <c r="C21" s="307"/>
      <c r="D21" s="307"/>
    </row>
    <row r="24" spans="1:15">
      <c r="A24" s="308">
        <f>設定シート!D6</f>
        <v>46210</v>
      </c>
      <c r="B24" s="308"/>
      <c r="C24" s="308"/>
      <c r="D24" s="308"/>
    </row>
    <row r="28" spans="1:15" ht="21" customHeight="1">
      <c r="E28" s="270" t="s">
        <v>303</v>
      </c>
      <c r="G28" s="267">
        <f>'入力シート①'!C14</f>
        <v>0</v>
      </c>
      <c r="H28" s="267"/>
      <c r="I28" s="267"/>
      <c r="J28" s="267"/>
      <c r="K28" s="267"/>
      <c r="L28" s="267"/>
      <c r="M28" s="267"/>
      <c r="N28" s="267"/>
    </row>
    <row r="29" spans="1:15">
      <c r="D29" s="188"/>
    </row>
    <row r="30" spans="1:15" ht="21" customHeight="1">
      <c r="E30" s="270" t="s">
        <v>186</v>
      </c>
      <c r="G30" s="267">
        <f>'入力シート①'!C10</f>
        <v>0</v>
      </c>
      <c r="H30" s="267"/>
      <c r="I30" s="267"/>
      <c r="J30" s="267"/>
      <c r="K30" s="267"/>
      <c r="L30" s="267"/>
      <c r="M30" s="267"/>
      <c r="N30" s="267"/>
    </row>
    <row r="31" spans="1:15">
      <c r="D31" s="188"/>
    </row>
    <row r="32" spans="1:15">
      <c r="A32" s="276"/>
    </row>
    <row r="33" spans="1:15">
      <c r="A33" s="309" t="str">
        <v>　柴田町長選挙</v>
      </c>
      <c r="B33" s="309"/>
      <c r="C33" s="309"/>
      <c r="D33" s="309"/>
      <c r="E33" s="309"/>
      <c r="F33" s="309"/>
      <c r="G33" s="309"/>
      <c r="H33" s="254"/>
      <c r="I33" s="265" t="s">
        <v>23</v>
      </c>
      <c r="J33" s="188"/>
      <c r="K33" s="242" t="str">
        <f>設定シート!D7</f>
        <v>水戸　一郎</v>
      </c>
      <c r="L33" s="242"/>
      <c r="M33" s="242"/>
      <c r="N33" s="270" t="s">
        <v>48</v>
      </c>
    </row>
    <row r="38" spans="1:15">
      <c r="A38" s="188" t="s">
        <v>98</v>
      </c>
      <c r="B38" s="188"/>
      <c r="C38" s="188"/>
      <c r="D38" s="188"/>
      <c r="E38" s="188"/>
      <c r="F38" s="188"/>
      <c r="G38" s="188"/>
      <c r="H38" s="188"/>
      <c r="I38" s="188"/>
      <c r="J38" s="188"/>
      <c r="K38" s="188"/>
      <c r="L38" s="188"/>
      <c r="M38" s="188"/>
      <c r="N38" s="188"/>
      <c r="O38" s="188"/>
    </row>
    <row r="39" spans="1:15">
      <c r="A39" s="188" t="s">
        <v>380</v>
      </c>
      <c r="B39" s="188"/>
      <c r="C39" s="188"/>
      <c r="D39" s="188"/>
      <c r="E39" s="188"/>
      <c r="F39" s="188"/>
      <c r="G39" s="188"/>
      <c r="H39" s="188"/>
      <c r="I39" s="188"/>
      <c r="J39" s="188"/>
      <c r="K39" s="188"/>
      <c r="L39" s="188"/>
      <c r="M39" s="188"/>
      <c r="N39" s="188"/>
      <c r="O39" s="188"/>
    </row>
    <row r="40" spans="1:15">
      <c r="A40" s="188" t="s">
        <v>381</v>
      </c>
      <c r="B40" s="188"/>
      <c r="C40" s="188"/>
      <c r="D40" s="188"/>
      <c r="E40" s="188"/>
      <c r="F40" s="188"/>
      <c r="G40" s="188"/>
      <c r="H40" s="188"/>
      <c r="I40" s="188"/>
      <c r="J40" s="188"/>
      <c r="K40" s="188"/>
      <c r="L40" s="188"/>
      <c r="M40" s="188"/>
      <c r="N40" s="188"/>
      <c r="O40" s="188"/>
    </row>
    <row r="41" spans="1:15">
      <c r="A41" s="188" t="s">
        <v>383</v>
      </c>
    </row>
  </sheetData>
  <mergeCells count="22">
    <mergeCell ref="B1:C1"/>
    <mergeCell ref="D1:I1"/>
    <mergeCell ref="J1:K1"/>
    <mergeCell ref="A7:O7"/>
    <mergeCell ref="G10:N10"/>
    <mergeCell ref="G11:N11"/>
    <mergeCell ref="G14:N14"/>
    <mergeCell ref="G15:N15"/>
    <mergeCell ref="A19:J19"/>
    <mergeCell ref="K19:O19"/>
    <mergeCell ref="A20:O20"/>
    <mergeCell ref="A21:D21"/>
    <mergeCell ref="A24:D24"/>
    <mergeCell ref="G28:N28"/>
    <mergeCell ref="G30:N30"/>
    <mergeCell ref="A33:G33"/>
    <mergeCell ref="K33:M33"/>
    <mergeCell ref="A1:A3"/>
    <mergeCell ref="B2:C3"/>
    <mergeCell ref="D2:G3"/>
    <mergeCell ref="H2:I3"/>
    <mergeCell ref="J2:K3"/>
  </mergeCells>
  <phoneticPr fontId="1"/>
  <hyperlinks>
    <hyperlink ref="P1" location="目次!A1"/>
  </hyperlinks>
  <printOptions horizontalCentered="1"/>
  <pageMargins left="0.98425196850393704" right="0.59055118110236227" top="0.98425196850393704" bottom="0.98425196850393704" header="0.51181102362204722" footer="0.51181102362204722"/>
  <pageSetup paperSize="9" scale="95" fitToWidth="1" fitToHeight="1" orientation="portrait" usePrinterDefaults="1" blackAndWhite="1" horizontalDpi="200" verticalDpi="2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dimension ref="A1:O35"/>
  <sheetViews>
    <sheetView view="pageBreakPreview" zoomScaleSheetLayoutView="100" workbookViewId="0">
      <selection activeCell="A31" sqref="A31"/>
    </sheetView>
  </sheetViews>
  <sheetFormatPr defaultColWidth="5.875" defaultRowHeight="14.25"/>
  <cols>
    <col min="1" max="13" width="5.875" style="187"/>
    <col min="14" max="14" width="10.625" style="187" customWidth="1"/>
    <col min="15" max="15" width="11.875" style="187" bestFit="1" customWidth="1"/>
    <col min="16" max="16384" width="5.875" style="187"/>
  </cols>
  <sheetData>
    <row r="1" spans="1:15">
      <c r="N1" s="270" t="s">
        <v>449</v>
      </c>
      <c r="O1" s="253" t="s">
        <v>44</v>
      </c>
    </row>
    <row r="4" spans="1:15" ht="16.5">
      <c r="K4" s="327"/>
    </row>
    <row r="5" spans="1:15" ht="16.5">
      <c r="A5" s="318" t="str">
        <v>柴田町長選挙</v>
      </c>
      <c r="B5" s="318"/>
      <c r="C5" s="318"/>
      <c r="D5" s="318"/>
      <c r="E5" s="318"/>
      <c r="F5" s="318"/>
      <c r="G5" s="318"/>
      <c r="H5" s="323" t="s">
        <v>314</v>
      </c>
      <c r="I5" s="323"/>
      <c r="J5" s="323"/>
      <c r="K5" s="323"/>
      <c r="L5" s="323"/>
      <c r="M5" s="329"/>
      <c r="N5" s="329"/>
    </row>
    <row r="6" spans="1:15" ht="16.5">
      <c r="A6" s="318"/>
      <c r="B6" s="318"/>
      <c r="C6" s="318"/>
      <c r="D6" s="318"/>
      <c r="E6" s="318"/>
      <c r="F6" s="318"/>
      <c r="G6" s="318"/>
      <c r="H6" s="324"/>
      <c r="I6" s="324"/>
      <c r="J6" s="324"/>
      <c r="K6" s="328"/>
      <c r="L6" s="328"/>
      <c r="M6" s="328"/>
      <c r="N6" s="328"/>
    </row>
    <row r="8" spans="1:15" ht="33.75" customHeight="1">
      <c r="B8" s="320" t="s">
        <v>252</v>
      </c>
      <c r="C8" s="320"/>
      <c r="E8" s="267">
        <f>'入力シート①'!C10</f>
        <v>0</v>
      </c>
      <c r="F8" s="267"/>
      <c r="G8" s="267"/>
      <c r="H8" s="267"/>
      <c r="I8" s="267"/>
      <c r="J8" s="267"/>
      <c r="K8" s="267"/>
    </row>
    <row r="9" spans="1:15" ht="33.75" customHeight="1">
      <c r="B9" s="259" t="s">
        <v>317</v>
      </c>
      <c r="C9" s="259"/>
      <c r="E9" s="321"/>
      <c r="F9" s="321"/>
      <c r="G9" s="321"/>
      <c r="H9" s="321"/>
      <c r="I9" s="321"/>
      <c r="J9" s="321"/>
      <c r="K9" s="321"/>
      <c r="L9" s="321"/>
      <c r="M9" s="321"/>
      <c r="N9" s="321"/>
    </row>
    <row r="10" spans="1:15">
      <c r="B10" s="270"/>
      <c r="C10" s="270"/>
    </row>
    <row r="11" spans="1:15" ht="14.25" customHeight="1"/>
    <row r="12" spans="1:15">
      <c r="A12" s="319" t="str">
        <f>"　上記のとおり"&amp;設定シート!$F$5&amp;"執行の柴田町長選挙"</f>
        <v>　上記のとおり令和8年7月12日執行の柴田町長選挙</v>
      </c>
      <c r="B12" s="319"/>
      <c r="C12" s="319"/>
      <c r="D12" s="319"/>
      <c r="E12" s="319"/>
      <c r="F12" s="319"/>
      <c r="G12" s="319"/>
      <c r="H12" s="319"/>
      <c r="I12" s="319"/>
      <c r="J12" s="319"/>
      <c r="K12" s="319"/>
      <c r="L12" s="319"/>
      <c r="M12" s="330" t="s">
        <v>74</v>
      </c>
      <c r="N12" s="330"/>
      <c r="O12" s="331"/>
    </row>
    <row r="13" spans="1:15">
      <c r="A13" s="187" t="s">
        <v>128</v>
      </c>
    </row>
    <row r="14" spans="1:15" ht="14.25" customHeight="1"/>
    <row r="15" spans="1:15" ht="14.25" customHeight="1">
      <c r="H15" s="278"/>
      <c r="K15" s="278"/>
    </row>
    <row r="16" spans="1:15" ht="14.25" customHeight="1">
      <c r="H16" s="278"/>
    </row>
    <row r="19" spans="1:14">
      <c r="B19" s="261">
        <f>設定シート!D6</f>
        <v>46210</v>
      </c>
      <c r="C19" s="261"/>
      <c r="D19" s="261"/>
      <c r="E19" s="261"/>
    </row>
    <row r="20" spans="1:14">
      <c r="B20" s="262"/>
      <c r="C20" s="236"/>
      <c r="D20" s="236"/>
      <c r="J20" s="326"/>
      <c r="K20" s="326"/>
    </row>
    <row r="21" spans="1:14">
      <c r="B21" s="262"/>
      <c r="C21" s="236"/>
      <c r="F21" s="277"/>
      <c r="G21" s="236"/>
      <c r="H21" s="277" t="str">
        <v>柴田町長選挙</v>
      </c>
      <c r="I21" s="325"/>
      <c r="J21" s="325"/>
      <c r="K21" s="325"/>
      <c r="L21" s="254"/>
      <c r="M21" s="254"/>
      <c r="N21" s="254"/>
    </row>
    <row r="22" spans="1:14">
      <c r="B22" s="262"/>
      <c r="C22" s="236"/>
      <c r="D22" s="236"/>
      <c r="E22" s="226"/>
      <c r="F22" s="277"/>
    </row>
    <row r="23" spans="1:14" ht="16.5">
      <c r="B23" s="262"/>
      <c r="C23" s="236"/>
      <c r="D23" s="236"/>
      <c r="E23" s="244" t="s">
        <v>40</v>
      </c>
      <c r="F23" s="277"/>
      <c r="G23" s="322">
        <f>'入力シート①'!C10</f>
        <v>0</v>
      </c>
      <c r="H23" s="322"/>
      <c r="I23" s="322"/>
      <c r="J23" s="322"/>
      <c r="K23" s="322"/>
      <c r="L23" s="322"/>
      <c r="M23" s="322"/>
    </row>
    <row r="24" spans="1:14">
      <c r="B24" s="262"/>
      <c r="C24" s="236"/>
      <c r="D24" s="236"/>
    </row>
    <row r="25" spans="1:14">
      <c r="B25" s="262"/>
      <c r="C25" s="236"/>
      <c r="D25" s="236"/>
    </row>
    <row r="26" spans="1:14">
      <c r="B26" s="262"/>
      <c r="C26" s="236"/>
      <c r="D26" s="236"/>
    </row>
    <row r="27" spans="1:14">
      <c r="A27" s="309" t="str">
        <v>　柴田町長選挙</v>
      </c>
      <c r="B27" s="309"/>
      <c r="C27" s="309"/>
      <c r="D27" s="309"/>
      <c r="E27" s="309"/>
      <c r="F27" s="309"/>
      <c r="G27" s="309"/>
      <c r="H27" s="254"/>
      <c r="I27" s="265" t="s">
        <v>23</v>
      </c>
      <c r="J27" s="188"/>
      <c r="K27" s="242" t="str">
        <f>設定シート!D7</f>
        <v>水戸　一郎</v>
      </c>
      <c r="L27" s="242"/>
      <c r="M27" s="242"/>
      <c r="N27" s="271" t="s">
        <v>48</v>
      </c>
    </row>
    <row r="28" spans="1:14">
      <c r="C28" s="270"/>
      <c r="E28" s="254"/>
      <c r="F28" s="254"/>
      <c r="G28" s="254"/>
      <c r="H28" s="254"/>
      <c r="I28" s="254"/>
    </row>
    <row r="29" spans="1:14">
      <c r="B29" s="262"/>
      <c r="C29" s="236"/>
      <c r="D29" s="236"/>
    </row>
    <row r="30" spans="1:14" ht="15.75" customHeight="1">
      <c r="A30" s="187" t="s">
        <v>98</v>
      </c>
      <c r="D30" s="266"/>
      <c r="E30" s="266"/>
      <c r="F30" s="277"/>
      <c r="G30" s="266"/>
      <c r="I30" s="279"/>
      <c r="J30" s="279"/>
      <c r="K30" s="280"/>
      <c r="L30" s="280"/>
    </row>
    <row r="31" spans="1:14">
      <c r="A31" s="188" t="s">
        <v>318</v>
      </c>
      <c r="B31" s="188"/>
      <c r="C31" s="188"/>
      <c r="D31" s="188"/>
      <c r="E31" s="188"/>
      <c r="F31" s="188"/>
      <c r="G31" s="188"/>
      <c r="H31" s="188"/>
      <c r="I31" s="188"/>
      <c r="J31" s="188"/>
      <c r="K31" s="188"/>
      <c r="L31" s="188"/>
      <c r="M31" s="188"/>
    </row>
    <row r="32" spans="1:14">
      <c r="A32" s="188" t="s">
        <v>390</v>
      </c>
      <c r="B32" s="188"/>
      <c r="C32" s="188"/>
      <c r="D32" s="188"/>
      <c r="E32" s="188"/>
      <c r="F32" s="188"/>
      <c r="G32" s="188"/>
      <c r="H32" s="188"/>
      <c r="I32" s="188"/>
      <c r="J32" s="188"/>
      <c r="K32" s="188"/>
      <c r="L32" s="188"/>
      <c r="M32" s="188"/>
    </row>
    <row r="33" spans="1:13">
      <c r="A33" s="188" t="s">
        <v>232</v>
      </c>
      <c r="B33" s="188"/>
      <c r="C33" s="188"/>
      <c r="D33" s="188"/>
      <c r="E33" s="188"/>
      <c r="F33" s="188"/>
      <c r="G33" s="188"/>
      <c r="H33" s="188"/>
      <c r="I33" s="188"/>
      <c r="J33" s="188"/>
      <c r="K33" s="188"/>
      <c r="L33" s="188"/>
      <c r="M33" s="188"/>
    </row>
    <row r="34" spans="1:13">
      <c r="A34" s="188" t="s">
        <v>200</v>
      </c>
      <c r="B34" s="188"/>
      <c r="C34" s="188"/>
      <c r="D34" s="188"/>
      <c r="E34" s="188"/>
      <c r="F34" s="188"/>
      <c r="G34" s="188"/>
      <c r="H34" s="188"/>
      <c r="I34" s="188"/>
      <c r="J34" s="188"/>
      <c r="K34" s="188"/>
      <c r="L34" s="188"/>
      <c r="M34" s="188"/>
    </row>
    <row r="35" spans="1:13">
      <c r="A35" s="276"/>
    </row>
  </sheetData>
  <mergeCells count="13">
    <mergeCell ref="A5:G5"/>
    <mergeCell ref="H5:L5"/>
    <mergeCell ref="B8:C8"/>
    <mergeCell ref="E8:K8"/>
    <mergeCell ref="B9:C9"/>
    <mergeCell ref="E9:N9"/>
    <mergeCell ref="A12:L12"/>
    <mergeCell ref="M12:N12"/>
    <mergeCell ref="B19:E19"/>
    <mergeCell ref="I21:K21"/>
    <mergeCell ref="G23:M23"/>
    <mergeCell ref="A27:G27"/>
    <mergeCell ref="K27:M27"/>
  </mergeCells>
  <phoneticPr fontId="1"/>
  <hyperlinks>
    <hyperlink ref="O1" location="目次!A1"/>
  </hyperlinks>
  <printOptions horizontalCentered="1"/>
  <pageMargins left="0.78740157480314965" right="0.19685039370078741" top="0.78740157480314965" bottom="0.78740157480314965" header="0.31496062992125984" footer="0.31496062992125984"/>
  <pageSetup paperSize="9" scale="95" fitToWidth="1" fitToHeight="1" orientation="portrait" usePrinterDefaults="1" blackAndWhite="1" r:id="rId1"/>
</worksheet>
</file>

<file path=xl/worksheets/sheet13.xml><?xml version="1.0" encoding="utf-8"?>
<worksheet xmlns="http://schemas.openxmlformats.org/spreadsheetml/2006/main" xmlns:r="http://schemas.openxmlformats.org/officeDocument/2006/relationships" xmlns:mc="http://schemas.openxmlformats.org/markup-compatibility/2006">
  <sheetPr codeName="Sheet14"/>
  <dimension ref="A1:AC42"/>
  <sheetViews>
    <sheetView view="pageBreakPreview" zoomScaleSheetLayoutView="100" workbookViewId="0">
      <selection activeCell="H19" sqref="H19"/>
    </sheetView>
  </sheetViews>
  <sheetFormatPr defaultColWidth="5.875" defaultRowHeight="14.25"/>
  <cols>
    <col min="1" max="13" width="5.875" style="187"/>
    <col min="14" max="14" width="6.75" style="187" customWidth="1"/>
    <col min="15" max="27" width="5.875" style="187"/>
    <col min="28" max="28" width="6.75" style="187" customWidth="1"/>
    <col min="29" max="29" width="11.875" style="187" bestFit="1" customWidth="1"/>
    <col min="30" max="16384" width="5.875" style="187"/>
  </cols>
  <sheetData>
    <row r="1" spans="1:29">
      <c r="N1" s="270" t="s">
        <v>450</v>
      </c>
      <c r="AB1" s="270" t="s">
        <v>379</v>
      </c>
      <c r="AC1" s="253" t="s">
        <v>44</v>
      </c>
    </row>
    <row r="3" spans="1:29" ht="27.75">
      <c r="A3" s="257" t="s">
        <v>83</v>
      </c>
      <c r="B3" s="257"/>
      <c r="C3" s="257"/>
      <c r="D3" s="257"/>
      <c r="E3" s="257"/>
      <c r="F3" s="257"/>
      <c r="G3" s="257"/>
      <c r="H3" s="257"/>
      <c r="I3" s="257"/>
      <c r="J3" s="257"/>
      <c r="K3" s="257"/>
      <c r="L3" s="257"/>
      <c r="M3" s="257"/>
      <c r="N3" s="257"/>
      <c r="O3" s="257" t="s">
        <v>83</v>
      </c>
      <c r="P3" s="257"/>
      <c r="Q3" s="257"/>
      <c r="R3" s="257"/>
      <c r="S3" s="257"/>
      <c r="T3" s="257"/>
      <c r="U3" s="257"/>
      <c r="V3" s="257"/>
      <c r="W3" s="257"/>
      <c r="X3" s="257"/>
      <c r="Y3" s="257"/>
      <c r="Z3" s="257"/>
      <c r="AA3" s="257"/>
      <c r="AB3" s="257"/>
    </row>
    <row r="4" spans="1:29">
      <c r="E4" s="282" t="s">
        <v>109</v>
      </c>
      <c r="F4" s="282"/>
      <c r="G4" s="282"/>
      <c r="H4" s="282"/>
      <c r="I4" s="282"/>
      <c r="J4" s="282"/>
      <c r="S4" s="282" t="s">
        <v>319</v>
      </c>
      <c r="T4" s="282"/>
      <c r="U4" s="282"/>
      <c r="V4" s="282"/>
      <c r="W4" s="282"/>
      <c r="X4" s="282"/>
    </row>
    <row r="5" spans="1:29" ht="14.25" customHeight="1"/>
    <row r="6" spans="1:29" ht="36" customHeight="1">
      <c r="A6" s="332" t="s">
        <v>0</v>
      </c>
      <c r="B6" s="338" t="s">
        <v>54</v>
      </c>
      <c r="C6" s="342"/>
      <c r="D6" s="346"/>
      <c r="E6" s="350">
        <f>'入力シート①'!C44</f>
        <v>0</v>
      </c>
      <c r="F6" s="355"/>
      <c r="G6" s="355"/>
      <c r="H6" s="355"/>
      <c r="I6" s="355"/>
      <c r="J6" s="355"/>
      <c r="K6" s="355"/>
      <c r="L6" s="355"/>
      <c r="M6" s="355"/>
      <c r="N6" s="365"/>
      <c r="O6" s="332" t="s">
        <v>0</v>
      </c>
      <c r="P6" s="338" t="s">
        <v>54</v>
      </c>
      <c r="Q6" s="371"/>
      <c r="R6" s="372"/>
      <c r="S6" s="350">
        <f>'入力シート①'!C44</f>
        <v>0</v>
      </c>
      <c r="T6" s="355"/>
      <c r="U6" s="355"/>
      <c r="V6" s="355"/>
      <c r="W6" s="355"/>
      <c r="X6" s="355"/>
      <c r="Y6" s="355"/>
      <c r="Z6" s="355"/>
      <c r="AA6" s="355"/>
      <c r="AB6" s="365"/>
    </row>
    <row r="7" spans="1:29" ht="36" customHeight="1">
      <c r="A7" s="333"/>
      <c r="B7" s="339" t="s">
        <v>5</v>
      </c>
      <c r="C7" s="343"/>
      <c r="D7" s="347"/>
      <c r="E7" s="351">
        <f>'入力シート①'!C46</f>
        <v>0</v>
      </c>
      <c r="F7" s="356"/>
      <c r="G7" s="356"/>
      <c r="H7" s="356"/>
      <c r="I7" s="356"/>
      <c r="J7" s="356"/>
      <c r="K7" s="356"/>
      <c r="L7" s="356"/>
      <c r="M7" s="356"/>
      <c r="N7" s="366"/>
      <c r="O7" s="333"/>
      <c r="P7" s="339" t="s">
        <v>5</v>
      </c>
      <c r="Q7" s="343"/>
      <c r="R7" s="347"/>
      <c r="S7" s="351">
        <f>'入力シート①'!C46</f>
        <v>0</v>
      </c>
      <c r="T7" s="374"/>
      <c r="U7" s="374"/>
      <c r="V7" s="374"/>
      <c r="W7" s="374"/>
      <c r="X7" s="374"/>
      <c r="Y7" s="374"/>
      <c r="Z7" s="374"/>
      <c r="AA7" s="374"/>
      <c r="AB7" s="375"/>
    </row>
    <row r="8" spans="1:29" ht="36" customHeight="1">
      <c r="A8" s="333"/>
      <c r="B8" s="340"/>
      <c r="C8" s="344"/>
      <c r="D8" s="348"/>
      <c r="E8" s="352"/>
      <c r="F8" s="357"/>
      <c r="G8" s="357"/>
      <c r="H8" s="361" t="s">
        <v>25</v>
      </c>
      <c r="I8" s="361"/>
      <c r="J8" s="363">
        <f>'入力シート①'!C47</f>
        <v>0</v>
      </c>
      <c r="K8" s="364"/>
      <c r="L8" s="364"/>
      <c r="M8" s="364"/>
      <c r="N8" s="367"/>
      <c r="O8" s="333"/>
      <c r="P8" s="340"/>
      <c r="Q8" s="344"/>
      <c r="R8" s="348"/>
      <c r="S8" s="352"/>
      <c r="T8" s="357"/>
      <c r="U8" s="357"/>
      <c r="V8" s="361" t="s">
        <v>25</v>
      </c>
      <c r="W8" s="361"/>
      <c r="X8" s="363">
        <f>'入力シート①'!C47</f>
        <v>0</v>
      </c>
      <c r="Y8" s="363"/>
      <c r="Z8" s="363"/>
      <c r="AA8" s="363"/>
      <c r="AB8" s="376"/>
    </row>
    <row r="9" spans="1:29" ht="36" customHeight="1">
      <c r="A9" s="333"/>
      <c r="B9" s="338" t="s">
        <v>39</v>
      </c>
      <c r="C9" s="342"/>
      <c r="D9" s="346"/>
      <c r="E9" s="353">
        <f>'入力シート①'!C48</f>
        <v>0</v>
      </c>
      <c r="F9" s="358"/>
      <c r="G9" s="358"/>
      <c r="H9" s="358"/>
      <c r="I9" s="358"/>
      <c r="J9" s="358"/>
      <c r="K9" s="358"/>
      <c r="L9" s="358"/>
      <c r="M9" s="358"/>
      <c r="N9" s="368"/>
      <c r="O9" s="333"/>
      <c r="P9" s="338" t="s">
        <v>39</v>
      </c>
      <c r="Q9" s="371"/>
      <c r="R9" s="372"/>
      <c r="S9" s="353">
        <f>'入力シート①'!C48</f>
        <v>0</v>
      </c>
      <c r="T9" s="358"/>
      <c r="U9" s="358"/>
      <c r="V9" s="358"/>
      <c r="W9" s="358"/>
      <c r="X9" s="358"/>
      <c r="Y9" s="358"/>
      <c r="Z9" s="358"/>
      <c r="AA9" s="358"/>
      <c r="AB9" s="368"/>
    </row>
    <row r="10" spans="1:29" ht="36" customHeight="1">
      <c r="A10" s="333"/>
      <c r="B10" s="338" t="s">
        <v>7</v>
      </c>
      <c r="C10" s="342"/>
      <c r="D10" s="346"/>
      <c r="E10" s="354">
        <f>'入力シート①'!C45</f>
        <v>0</v>
      </c>
      <c r="F10" s="359"/>
      <c r="G10" s="359"/>
      <c r="H10" s="359"/>
      <c r="I10" s="359"/>
      <c r="J10" s="359"/>
      <c r="K10" s="359"/>
      <c r="L10" s="359"/>
      <c r="M10" s="359"/>
      <c r="N10" s="369"/>
      <c r="O10" s="333"/>
      <c r="P10" s="338" t="s">
        <v>7</v>
      </c>
      <c r="Q10" s="371"/>
      <c r="R10" s="372"/>
      <c r="S10" s="354">
        <f>'入力シート①'!C45</f>
        <v>0</v>
      </c>
      <c r="T10" s="359"/>
      <c r="U10" s="359"/>
      <c r="V10" s="359"/>
      <c r="W10" s="359"/>
      <c r="X10" s="359"/>
      <c r="Y10" s="359"/>
      <c r="Z10" s="359"/>
      <c r="AA10" s="359"/>
      <c r="AB10" s="369"/>
    </row>
    <row r="11" spans="1:29" ht="36" customHeight="1">
      <c r="A11" s="334"/>
      <c r="B11" s="338" t="s">
        <v>85</v>
      </c>
      <c r="C11" s="342"/>
      <c r="D11" s="346"/>
      <c r="E11" s="354">
        <f>'入力シート①'!C43</f>
        <v>0</v>
      </c>
      <c r="F11" s="359"/>
      <c r="G11" s="359"/>
      <c r="H11" s="359"/>
      <c r="I11" s="359"/>
      <c r="J11" s="359"/>
      <c r="K11" s="359"/>
      <c r="L11" s="359"/>
      <c r="M11" s="359"/>
      <c r="N11" s="369"/>
      <c r="O11" s="334"/>
      <c r="P11" s="338" t="s">
        <v>85</v>
      </c>
      <c r="Q11" s="371"/>
      <c r="R11" s="372"/>
      <c r="S11" s="354">
        <f>'入力シート①'!C43</f>
        <v>0</v>
      </c>
      <c r="T11" s="359"/>
      <c r="U11" s="359"/>
      <c r="V11" s="359"/>
      <c r="W11" s="359"/>
      <c r="X11" s="359"/>
      <c r="Y11" s="359"/>
      <c r="Z11" s="359"/>
      <c r="AA11" s="359"/>
      <c r="AB11" s="369"/>
    </row>
    <row r="12" spans="1:29" ht="36" customHeight="1">
      <c r="A12" s="335" t="s">
        <v>40</v>
      </c>
      <c r="B12" s="341"/>
      <c r="C12" s="341"/>
      <c r="D12" s="349"/>
      <c r="E12" s="350">
        <f>'入力シート①'!C10</f>
        <v>0</v>
      </c>
      <c r="F12" s="355"/>
      <c r="G12" s="355"/>
      <c r="H12" s="355"/>
      <c r="I12" s="355"/>
      <c r="J12" s="355"/>
      <c r="K12" s="355"/>
      <c r="L12" s="355"/>
      <c r="M12" s="355"/>
      <c r="N12" s="365"/>
      <c r="O12" s="335" t="s">
        <v>40</v>
      </c>
      <c r="P12" s="370"/>
      <c r="Q12" s="370"/>
      <c r="R12" s="373"/>
      <c r="S12" s="350">
        <f>'入力シート①'!C10</f>
        <v>0</v>
      </c>
      <c r="T12" s="355"/>
      <c r="U12" s="355"/>
      <c r="V12" s="355"/>
      <c r="W12" s="355"/>
      <c r="X12" s="355"/>
      <c r="Y12" s="355"/>
      <c r="Z12" s="355"/>
      <c r="AA12" s="355"/>
      <c r="AB12" s="365"/>
    </row>
    <row r="14" spans="1:29" ht="15.75" customHeight="1">
      <c r="A14" s="306" t="str">
        <f>"　"&amp;設定シート!$F$5&amp;"執行の柴田町長選挙"</f>
        <v>　令和8年7月12日執行の柴田町長選挙</v>
      </c>
      <c r="B14" s="306"/>
      <c r="C14" s="306"/>
      <c r="D14" s="306"/>
      <c r="E14" s="306"/>
      <c r="F14" s="306"/>
      <c r="G14" s="306"/>
      <c r="H14" s="306"/>
      <c r="I14" s="306"/>
      <c r="J14" s="306"/>
      <c r="K14" s="272" t="s">
        <v>463</v>
      </c>
      <c r="L14" s="272"/>
      <c r="M14" s="272"/>
      <c r="N14" s="272"/>
      <c r="O14" s="306" t="str">
        <f>"　"&amp;設定シート!$F$5&amp;"執行の柴田町長選挙"</f>
        <v>　令和8年7月12日執行の柴田町長選挙</v>
      </c>
      <c r="P14" s="306"/>
      <c r="Q14" s="306"/>
      <c r="R14" s="306"/>
      <c r="S14" s="306"/>
      <c r="T14" s="306"/>
      <c r="U14" s="306"/>
      <c r="V14" s="306"/>
      <c r="W14" s="306"/>
      <c r="X14" s="306"/>
      <c r="Y14" s="272" t="s">
        <v>463</v>
      </c>
      <c r="Z14" s="272"/>
      <c r="AA14" s="272"/>
      <c r="AB14" s="272"/>
    </row>
    <row r="15" spans="1:29">
      <c r="A15" s="187" t="s">
        <v>432</v>
      </c>
      <c r="O15" s="187" t="s">
        <v>432</v>
      </c>
    </row>
    <row r="16" spans="1:29">
      <c r="H16" s="269"/>
      <c r="V16" s="269"/>
    </row>
    <row r="17" spans="1:28">
      <c r="A17" s="336">
        <f>設定シート!D6</f>
        <v>46210</v>
      </c>
      <c r="B17" s="336"/>
      <c r="C17" s="336"/>
      <c r="D17" s="336"/>
      <c r="O17" s="336">
        <f>設定シート!D6</f>
        <v>46210</v>
      </c>
      <c r="P17" s="336"/>
      <c r="Q17" s="336"/>
      <c r="R17" s="336"/>
    </row>
    <row r="20" spans="1:28">
      <c r="C20" s="187" t="s">
        <v>187</v>
      </c>
      <c r="Q20" s="187" t="s">
        <v>187</v>
      </c>
    </row>
    <row r="22" spans="1:28" ht="14.25" customHeight="1">
      <c r="D22" s="271" t="s">
        <v>90</v>
      </c>
      <c r="E22" s="271"/>
      <c r="G22" s="254">
        <f>'入力シート①'!C14</f>
        <v>0</v>
      </c>
      <c r="H22" s="254"/>
      <c r="I22" s="254"/>
      <c r="J22" s="254"/>
      <c r="K22" s="254"/>
      <c r="L22" s="254"/>
      <c r="M22" s="254"/>
      <c r="R22" s="271" t="s">
        <v>90</v>
      </c>
      <c r="S22" s="271"/>
      <c r="U22" s="254">
        <f>'入力シート①'!C22</f>
        <v>0</v>
      </c>
      <c r="V22" s="254"/>
      <c r="W22" s="254"/>
      <c r="X22" s="254"/>
      <c r="Y22" s="254"/>
      <c r="Z22" s="254"/>
      <c r="AA22" s="254"/>
      <c r="AB22" s="254"/>
    </row>
    <row r="23" spans="1:28" ht="14.25" customHeight="1">
      <c r="C23" s="345" t="s">
        <v>192</v>
      </c>
      <c r="D23" s="345"/>
      <c r="E23" s="345"/>
      <c r="F23" s="345"/>
      <c r="Q23" s="345" t="s">
        <v>192</v>
      </c>
      <c r="R23" s="345"/>
      <c r="S23" s="345"/>
      <c r="T23" s="345"/>
    </row>
    <row r="24" spans="1:28" ht="14.25" customHeight="1"/>
    <row r="25" spans="1:28" ht="14.25" customHeight="1">
      <c r="D25" s="271" t="s">
        <v>130</v>
      </c>
      <c r="E25" s="271"/>
      <c r="G25" s="254">
        <f>'入力シート①'!C15</f>
        <v>0</v>
      </c>
      <c r="H25" s="254"/>
      <c r="I25" s="254"/>
      <c r="J25" s="254"/>
      <c r="K25" s="254"/>
      <c r="L25" s="254"/>
      <c r="M25" s="254"/>
      <c r="R25" s="271" t="s">
        <v>130</v>
      </c>
      <c r="S25" s="271"/>
      <c r="U25" s="254">
        <f>'入力シート①'!C23</f>
        <v>0</v>
      </c>
      <c r="V25" s="254"/>
      <c r="W25" s="254"/>
      <c r="X25" s="254"/>
      <c r="Y25" s="254"/>
      <c r="Z25" s="254"/>
      <c r="AA25" s="254"/>
      <c r="AB25" s="254"/>
    </row>
    <row r="26" spans="1:28" ht="14.25" customHeight="1">
      <c r="E26" s="270"/>
      <c r="G26" s="254"/>
      <c r="H26" s="254"/>
      <c r="I26" s="254"/>
      <c r="J26" s="254"/>
      <c r="K26" s="254"/>
      <c r="L26" s="254"/>
      <c r="M26" s="254"/>
      <c r="S26" s="270"/>
      <c r="U26" s="254"/>
      <c r="V26" s="254"/>
      <c r="W26" s="254"/>
      <c r="X26" s="254"/>
      <c r="Y26" s="254"/>
      <c r="Z26" s="254"/>
      <c r="AA26" s="254"/>
      <c r="AB26" s="254"/>
    </row>
    <row r="28" spans="1:28" ht="16.5">
      <c r="D28" s="271" t="s">
        <v>186</v>
      </c>
      <c r="E28" s="271"/>
      <c r="G28" s="360">
        <f>'入力シート①'!C10</f>
        <v>0</v>
      </c>
      <c r="H28" s="360"/>
      <c r="I28" s="360"/>
      <c r="J28" s="360"/>
      <c r="K28" s="360"/>
      <c r="L28" s="360"/>
      <c r="M28" s="360"/>
      <c r="R28" s="271" t="s">
        <v>186</v>
      </c>
      <c r="S28" s="271"/>
      <c r="U28" s="360">
        <f>'入力シート①'!C19</f>
        <v>0</v>
      </c>
      <c r="V28" s="360"/>
      <c r="W28" s="360"/>
      <c r="X28" s="360"/>
      <c r="Y28" s="360"/>
      <c r="Z28" s="360"/>
      <c r="AA28" s="360"/>
      <c r="AB28" s="360"/>
    </row>
    <row r="29" spans="1:28" ht="14.25" customHeight="1">
      <c r="C29" s="271" t="s">
        <v>194</v>
      </c>
      <c r="D29" s="271"/>
      <c r="E29" s="271"/>
      <c r="F29" s="271"/>
      <c r="Q29" s="271" t="s">
        <v>194</v>
      </c>
      <c r="R29" s="271"/>
      <c r="S29" s="271"/>
      <c r="T29" s="271"/>
      <c r="V29" s="254"/>
      <c r="W29" s="254"/>
      <c r="X29" s="254"/>
      <c r="Y29" s="254"/>
      <c r="Z29" s="254"/>
      <c r="AA29" s="254"/>
      <c r="AB29" s="254"/>
    </row>
    <row r="30" spans="1:28" ht="14.25" customHeight="1"/>
    <row r="31" spans="1:28" ht="14.25" customHeight="1"/>
    <row r="32" spans="1:28">
      <c r="A32" s="337" t="str">
        <f>"　柴田町選挙管理委員会委員長　"&amp;設定シート!$D$8&amp;"　殿"</f>
        <v>　柴田町選挙管理委員会委員長　水戸　一郎　殿</v>
      </c>
      <c r="O32" s="337" t="str">
        <f>"　柴田町選挙管理委員会委員長　"&amp;設定シート!$D$8&amp;"　殿"</f>
        <v>　柴田町選挙管理委員会委員長　水戸　一郎　殿</v>
      </c>
    </row>
    <row r="35" spans="1:28">
      <c r="A35" s="188" t="s">
        <v>125</v>
      </c>
      <c r="B35" s="263"/>
      <c r="C35" s="236"/>
      <c r="D35" s="236"/>
      <c r="E35" s="188"/>
      <c r="F35" s="188"/>
      <c r="G35" s="188"/>
      <c r="H35" s="188"/>
      <c r="I35" s="188"/>
      <c r="J35" s="188"/>
      <c r="K35" s="188"/>
      <c r="L35" s="188"/>
      <c r="M35" s="188"/>
      <c r="N35" s="188"/>
      <c r="O35" s="188" t="s">
        <v>125</v>
      </c>
      <c r="P35" s="263"/>
      <c r="Q35" s="236"/>
      <c r="R35" s="236"/>
      <c r="S35" s="188"/>
      <c r="T35" s="188"/>
      <c r="U35" s="188"/>
      <c r="V35" s="188"/>
      <c r="W35" s="188"/>
      <c r="X35" s="188"/>
      <c r="Y35" s="188"/>
      <c r="Z35" s="188"/>
      <c r="AA35" s="188"/>
      <c r="AB35" s="188"/>
    </row>
    <row r="36" spans="1:28">
      <c r="A36" s="188" t="s">
        <v>140</v>
      </c>
      <c r="B36" s="263"/>
      <c r="C36" s="236"/>
      <c r="D36" s="236"/>
      <c r="E36" s="188"/>
      <c r="F36" s="188"/>
      <c r="G36" s="188"/>
      <c r="H36" s="188"/>
      <c r="I36" s="188"/>
      <c r="J36" s="188"/>
      <c r="K36" s="188"/>
      <c r="L36" s="188"/>
      <c r="M36" s="188"/>
      <c r="N36" s="188"/>
      <c r="O36" s="188" t="s">
        <v>140</v>
      </c>
      <c r="P36" s="263"/>
      <c r="Q36" s="236"/>
      <c r="R36" s="236"/>
      <c r="S36" s="188"/>
      <c r="T36" s="188"/>
      <c r="U36" s="188"/>
      <c r="V36" s="188"/>
      <c r="W36" s="188"/>
      <c r="X36" s="188"/>
      <c r="Y36" s="188"/>
      <c r="Z36" s="188"/>
      <c r="AA36" s="188"/>
      <c r="AB36" s="188"/>
    </row>
    <row r="37" spans="1:28">
      <c r="A37" s="188" t="s">
        <v>143</v>
      </c>
      <c r="B37" s="263"/>
      <c r="C37" s="236"/>
      <c r="D37" s="236"/>
      <c r="E37" s="188"/>
      <c r="F37" s="188"/>
      <c r="G37" s="188"/>
      <c r="H37" s="188"/>
      <c r="I37" s="188"/>
      <c r="J37" s="188"/>
      <c r="K37" s="188"/>
      <c r="L37" s="188"/>
      <c r="M37" s="188"/>
      <c r="N37" s="188"/>
      <c r="O37" s="188" t="s">
        <v>143</v>
      </c>
      <c r="P37" s="263"/>
      <c r="Q37" s="236"/>
      <c r="R37" s="236"/>
      <c r="S37" s="188"/>
      <c r="T37" s="188"/>
      <c r="U37" s="188"/>
      <c r="V37" s="188"/>
      <c r="W37" s="188"/>
      <c r="X37" s="188"/>
      <c r="Y37" s="188"/>
      <c r="Z37" s="188"/>
      <c r="AA37" s="188"/>
      <c r="AB37" s="188"/>
    </row>
    <row r="38" spans="1:28">
      <c r="A38" s="188" t="s">
        <v>145</v>
      </c>
      <c r="B38" s="263"/>
      <c r="C38" s="236"/>
      <c r="D38" s="236"/>
      <c r="E38" s="188"/>
      <c r="F38" s="188"/>
      <c r="G38" s="188"/>
      <c r="H38" s="188"/>
      <c r="I38" s="188"/>
      <c r="J38" s="188"/>
      <c r="K38" s="188"/>
      <c r="L38" s="188"/>
      <c r="M38" s="188"/>
      <c r="N38" s="188"/>
      <c r="O38" s="188" t="s">
        <v>145</v>
      </c>
      <c r="P38" s="263"/>
      <c r="Q38" s="236"/>
      <c r="R38" s="236"/>
      <c r="S38" s="188"/>
      <c r="T38" s="188"/>
      <c r="U38" s="188"/>
      <c r="V38" s="188"/>
      <c r="W38" s="188"/>
      <c r="X38" s="188"/>
      <c r="Y38" s="188"/>
      <c r="Z38" s="188"/>
      <c r="AA38" s="188"/>
      <c r="AB38" s="188"/>
    </row>
    <row r="39" spans="1:28">
      <c r="A39" s="188" t="s">
        <v>3</v>
      </c>
      <c r="B39" s="263"/>
      <c r="C39" s="236"/>
      <c r="D39" s="236"/>
      <c r="E39" s="188"/>
      <c r="F39" s="188"/>
      <c r="G39" s="188"/>
      <c r="H39" s="188"/>
      <c r="I39" s="188"/>
      <c r="J39" s="188"/>
      <c r="K39" s="188"/>
      <c r="L39" s="188"/>
      <c r="M39" s="188"/>
      <c r="N39" s="188"/>
      <c r="O39" s="188" t="s">
        <v>3</v>
      </c>
      <c r="P39" s="263"/>
      <c r="Q39" s="236"/>
      <c r="R39" s="236"/>
      <c r="S39" s="188"/>
      <c r="T39" s="188"/>
      <c r="U39" s="188"/>
      <c r="V39" s="188"/>
      <c r="W39" s="188"/>
      <c r="X39" s="188"/>
      <c r="Y39" s="188"/>
      <c r="Z39" s="188"/>
      <c r="AA39" s="188"/>
      <c r="AB39" s="188"/>
    </row>
    <row r="40" spans="1:28">
      <c r="A40" s="188" t="s">
        <v>126</v>
      </c>
      <c r="B40" s="263"/>
      <c r="C40" s="236"/>
      <c r="D40" s="236"/>
      <c r="E40" s="188"/>
      <c r="F40" s="188"/>
      <c r="G40" s="188"/>
      <c r="H40" s="188"/>
      <c r="I40" s="188"/>
      <c r="J40" s="188"/>
      <c r="K40" s="188"/>
      <c r="L40" s="188"/>
      <c r="M40" s="188"/>
      <c r="N40" s="188"/>
      <c r="O40" s="188" t="s">
        <v>126</v>
      </c>
      <c r="P40" s="263"/>
      <c r="Q40" s="236"/>
      <c r="R40" s="236"/>
      <c r="S40" s="188"/>
      <c r="T40" s="188"/>
      <c r="U40" s="188"/>
      <c r="V40" s="188"/>
      <c r="W40" s="188"/>
      <c r="X40" s="188"/>
      <c r="Y40" s="188"/>
      <c r="Z40" s="188"/>
      <c r="AA40" s="188"/>
      <c r="AB40" s="188"/>
    </row>
    <row r="41" spans="1:28">
      <c r="A41" s="188"/>
      <c r="B41" s="263"/>
      <c r="C41" s="236"/>
      <c r="D41" s="236"/>
      <c r="E41" s="188"/>
      <c r="F41" s="188"/>
      <c r="G41" s="188"/>
      <c r="H41" s="362"/>
      <c r="I41" s="188"/>
      <c r="J41" s="188"/>
      <c r="K41" s="188"/>
      <c r="L41" s="188"/>
      <c r="M41" s="188"/>
      <c r="N41" s="188"/>
      <c r="O41" s="188"/>
      <c r="P41" s="263"/>
      <c r="Q41" s="236"/>
      <c r="R41" s="236"/>
      <c r="S41" s="188"/>
      <c r="T41" s="188"/>
      <c r="U41" s="188"/>
      <c r="V41" s="362"/>
      <c r="W41" s="188"/>
      <c r="X41" s="188"/>
      <c r="Y41" s="188"/>
      <c r="Z41" s="188"/>
      <c r="AA41" s="188"/>
      <c r="AB41" s="188"/>
    </row>
    <row r="42" spans="1:28">
      <c r="A42" s="188"/>
      <c r="B42" s="263"/>
      <c r="C42" s="236"/>
      <c r="D42" s="236"/>
      <c r="E42" s="188"/>
      <c r="F42" s="188"/>
      <c r="G42" s="188"/>
      <c r="H42" s="362"/>
      <c r="I42" s="188"/>
      <c r="J42" s="188"/>
      <c r="K42" s="188"/>
      <c r="L42" s="188"/>
      <c r="M42" s="188"/>
      <c r="N42" s="188"/>
      <c r="O42" s="188"/>
      <c r="P42" s="263"/>
      <c r="Q42" s="236"/>
      <c r="R42" s="236"/>
      <c r="S42" s="188"/>
      <c r="T42" s="188"/>
      <c r="U42" s="188"/>
      <c r="V42" s="362"/>
      <c r="W42" s="188"/>
      <c r="X42" s="188"/>
      <c r="Y42" s="188"/>
      <c r="Z42" s="188"/>
      <c r="AA42" s="188"/>
      <c r="AB42" s="188"/>
    </row>
  </sheetData>
  <mergeCells count="54">
    <mergeCell ref="A3:N3"/>
    <mergeCell ref="O3:AB3"/>
    <mergeCell ref="E4:J4"/>
    <mergeCell ref="S4:X4"/>
    <mergeCell ref="B6:D6"/>
    <mergeCell ref="E6:N6"/>
    <mergeCell ref="P6:R6"/>
    <mergeCell ref="S6:AB6"/>
    <mergeCell ref="E7:N7"/>
    <mergeCell ref="S7:AB7"/>
    <mergeCell ref="J8:N8"/>
    <mergeCell ref="X8:AB8"/>
    <mergeCell ref="B9:D9"/>
    <mergeCell ref="E9:N9"/>
    <mergeCell ref="P9:R9"/>
    <mergeCell ref="S9:AB9"/>
    <mergeCell ref="B10:D10"/>
    <mergeCell ref="E10:N10"/>
    <mergeCell ref="P10:R10"/>
    <mergeCell ref="S10:AB10"/>
    <mergeCell ref="B11:D11"/>
    <mergeCell ref="E11:N11"/>
    <mergeCell ref="P11:R11"/>
    <mergeCell ref="S11:AB11"/>
    <mergeCell ref="A12:D12"/>
    <mergeCell ref="E12:N12"/>
    <mergeCell ref="O12:R12"/>
    <mergeCell ref="S12:AB12"/>
    <mergeCell ref="A14:J14"/>
    <mergeCell ref="K14:N14"/>
    <mergeCell ref="O14:X14"/>
    <mergeCell ref="Y14:AB14"/>
    <mergeCell ref="A17:D17"/>
    <mergeCell ref="O17:R17"/>
    <mergeCell ref="D22:E22"/>
    <mergeCell ref="G22:M22"/>
    <mergeCell ref="R22:S22"/>
    <mergeCell ref="U22:AB22"/>
    <mergeCell ref="C23:F23"/>
    <mergeCell ref="Q23:T23"/>
    <mergeCell ref="D25:E25"/>
    <mergeCell ref="G25:M25"/>
    <mergeCell ref="R25:S25"/>
    <mergeCell ref="U25:AB25"/>
    <mergeCell ref="D28:E28"/>
    <mergeCell ref="G28:M28"/>
    <mergeCell ref="R28:S28"/>
    <mergeCell ref="U28:AB28"/>
    <mergeCell ref="C29:F29"/>
    <mergeCell ref="Q29:T29"/>
    <mergeCell ref="A6:A11"/>
    <mergeCell ref="O6:O11"/>
    <mergeCell ref="B7:D8"/>
    <mergeCell ref="P7:R8"/>
  </mergeCells>
  <phoneticPr fontId="1"/>
  <hyperlinks>
    <hyperlink ref="AC1" location="目次!A1"/>
  </hyperlinks>
  <printOptions horizontalCentered="1"/>
  <pageMargins left="0.98425196850393704" right="0.59055118110236227" top="0.98425196850393704" bottom="0.98425196850393704" header="0.51181102362204722" footer="0.51181102362204722"/>
  <pageSetup paperSize="9" scale="97" fitToWidth="1" fitToHeight="1" orientation="portrait" usePrinterDefaults="1" blackAndWhite="1" horizontalDpi="200" verticalDpi="200" r:id="rId1"/>
  <headerFooter alignWithMargins="0"/>
  <colBreaks count="1" manualBreakCount="1">
    <brk id="14" max="39"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Sheet15"/>
  <dimension ref="A1:AC44"/>
  <sheetViews>
    <sheetView view="pageBreakPreview" topLeftCell="K1" zoomScaleSheetLayoutView="100" workbookViewId="0">
      <selection activeCell="E11" sqref="E11:N11"/>
    </sheetView>
  </sheetViews>
  <sheetFormatPr defaultColWidth="5.875" defaultRowHeight="14.25"/>
  <cols>
    <col min="1" max="13" width="5.875" style="187"/>
    <col min="14" max="14" width="6.75" style="187" customWidth="1"/>
    <col min="15" max="27" width="5.875" style="187"/>
    <col min="28" max="28" width="6.75" style="187" customWidth="1"/>
    <col min="29" max="29" width="11.875" style="187" bestFit="1" customWidth="1"/>
    <col min="30" max="16384" width="5.875" style="187"/>
  </cols>
  <sheetData>
    <row r="1" spans="1:29">
      <c r="N1" s="270" t="s">
        <v>171</v>
      </c>
      <c r="AB1" s="270" t="s">
        <v>382</v>
      </c>
      <c r="AC1" s="253" t="s">
        <v>44</v>
      </c>
    </row>
    <row r="2" spans="1:29">
      <c r="N2" s="270"/>
      <c r="AB2" s="270"/>
    </row>
    <row r="3" spans="1:29" ht="27.75">
      <c r="A3" s="257" t="s">
        <v>9</v>
      </c>
      <c r="B3" s="257"/>
      <c r="C3" s="257"/>
      <c r="D3" s="257"/>
      <c r="E3" s="257"/>
      <c r="F3" s="257"/>
      <c r="G3" s="257"/>
      <c r="H3" s="257"/>
      <c r="I3" s="257"/>
      <c r="J3" s="257"/>
      <c r="K3" s="257"/>
      <c r="L3" s="257"/>
      <c r="M3" s="257"/>
      <c r="N3" s="257"/>
      <c r="O3" s="257" t="s">
        <v>9</v>
      </c>
      <c r="P3" s="257"/>
      <c r="Q3" s="257"/>
      <c r="R3" s="257"/>
      <c r="S3" s="257"/>
      <c r="T3" s="257"/>
      <c r="U3" s="257"/>
      <c r="V3" s="257"/>
      <c r="W3" s="257"/>
      <c r="X3" s="257"/>
      <c r="Y3" s="257"/>
      <c r="Z3" s="257"/>
      <c r="AA3" s="257"/>
      <c r="AB3" s="257"/>
    </row>
    <row r="4" spans="1:29">
      <c r="E4" s="282" t="s">
        <v>84</v>
      </c>
      <c r="F4" s="282"/>
      <c r="G4" s="282"/>
      <c r="H4" s="282"/>
      <c r="I4" s="282"/>
      <c r="J4" s="282"/>
      <c r="S4" s="282" t="s">
        <v>321</v>
      </c>
      <c r="T4" s="282"/>
      <c r="U4" s="282"/>
      <c r="V4" s="282"/>
      <c r="W4" s="282"/>
      <c r="X4" s="282"/>
    </row>
    <row r="5" spans="1:29">
      <c r="E5" s="282"/>
      <c r="F5" s="282"/>
      <c r="G5" s="282"/>
      <c r="H5" s="282"/>
      <c r="I5" s="282"/>
      <c r="J5" s="282"/>
      <c r="S5" s="282"/>
      <c r="T5" s="282"/>
      <c r="U5" s="282"/>
      <c r="V5" s="282"/>
      <c r="W5" s="282"/>
      <c r="X5" s="282"/>
    </row>
    <row r="6" spans="1:29" ht="27.75" customHeight="1">
      <c r="A6" s="338" t="s">
        <v>394</v>
      </c>
      <c r="B6" s="342"/>
      <c r="C6" s="342"/>
      <c r="D6" s="346"/>
      <c r="E6" s="350">
        <f>'入力シート①'!C44</f>
        <v>0</v>
      </c>
      <c r="F6" s="355"/>
      <c r="G6" s="355"/>
      <c r="H6" s="355"/>
      <c r="I6" s="355"/>
      <c r="J6" s="355"/>
      <c r="K6" s="355"/>
      <c r="L6" s="355"/>
      <c r="M6" s="355"/>
      <c r="N6" s="365"/>
      <c r="O6" s="338" t="s">
        <v>394</v>
      </c>
      <c r="P6" s="342"/>
      <c r="Q6" s="342"/>
      <c r="R6" s="346"/>
      <c r="S6" s="350">
        <f>'入力シート①'!C44</f>
        <v>0</v>
      </c>
      <c r="T6" s="355"/>
      <c r="U6" s="355"/>
      <c r="V6" s="355"/>
      <c r="W6" s="355"/>
      <c r="X6" s="355"/>
      <c r="Y6" s="355"/>
      <c r="Z6" s="355"/>
      <c r="AA6" s="355"/>
      <c r="AB6" s="365"/>
    </row>
    <row r="7" spans="1:29" ht="27.75" customHeight="1">
      <c r="A7" s="332" t="s">
        <v>10</v>
      </c>
      <c r="B7" s="338" t="s">
        <v>54</v>
      </c>
      <c r="C7" s="342"/>
      <c r="D7" s="346"/>
      <c r="E7" s="350">
        <f>'入力シート①'!C52</f>
        <v>0</v>
      </c>
      <c r="F7" s="355"/>
      <c r="G7" s="355"/>
      <c r="H7" s="355"/>
      <c r="I7" s="355"/>
      <c r="J7" s="355"/>
      <c r="K7" s="355"/>
      <c r="L7" s="355"/>
      <c r="M7" s="355"/>
      <c r="N7" s="365"/>
      <c r="O7" s="332" t="s">
        <v>10</v>
      </c>
      <c r="P7" s="338" t="s">
        <v>54</v>
      </c>
      <c r="Q7" s="342"/>
      <c r="R7" s="346"/>
      <c r="S7" s="350">
        <f>'入力シート①'!C52</f>
        <v>0</v>
      </c>
      <c r="T7" s="355"/>
      <c r="U7" s="355"/>
      <c r="V7" s="355"/>
      <c r="W7" s="355"/>
      <c r="X7" s="355"/>
      <c r="Y7" s="355"/>
      <c r="Z7" s="355"/>
      <c r="AA7" s="355"/>
      <c r="AB7" s="365"/>
    </row>
    <row r="8" spans="1:29" ht="27.75" customHeight="1">
      <c r="A8" s="377"/>
      <c r="B8" s="339" t="s">
        <v>5</v>
      </c>
      <c r="C8" s="343"/>
      <c r="D8" s="347"/>
      <c r="E8" s="351">
        <f>'入力シート①'!C54</f>
        <v>0</v>
      </c>
      <c r="F8" s="356"/>
      <c r="G8" s="356"/>
      <c r="H8" s="356"/>
      <c r="I8" s="356"/>
      <c r="J8" s="356"/>
      <c r="K8" s="356"/>
      <c r="L8" s="356"/>
      <c r="M8" s="356"/>
      <c r="N8" s="366"/>
      <c r="O8" s="377"/>
      <c r="P8" s="339" t="s">
        <v>5</v>
      </c>
      <c r="Q8" s="343"/>
      <c r="R8" s="347"/>
      <c r="S8" s="351">
        <f>'入力シート①'!C54</f>
        <v>0</v>
      </c>
      <c r="T8" s="356"/>
      <c r="U8" s="356"/>
      <c r="V8" s="356"/>
      <c r="W8" s="356"/>
      <c r="X8" s="356"/>
      <c r="Y8" s="356"/>
      <c r="Z8" s="356"/>
      <c r="AA8" s="356"/>
      <c r="AB8" s="366"/>
    </row>
    <row r="9" spans="1:29" ht="27.75" customHeight="1">
      <c r="A9" s="377"/>
      <c r="B9" s="340"/>
      <c r="C9" s="344"/>
      <c r="D9" s="348"/>
      <c r="E9" s="352"/>
      <c r="F9" s="357"/>
      <c r="G9" s="357"/>
      <c r="H9" s="361" t="s">
        <v>25</v>
      </c>
      <c r="I9" s="361"/>
      <c r="J9" s="363">
        <f>'入力シート①'!C55</f>
        <v>0</v>
      </c>
      <c r="K9" s="364"/>
      <c r="L9" s="364"/>
      <c r="M9" s="364"/>
      <c r="N9" s="367"/>
      <c r="O9" s="377"/>
      <c r="P9" s="340"/>
      <c r="Q9" s="344"/>
      <c r="R9" s="348"/>
      <c r="S9" s="352"/>
      <c r="T9" s="357"/>
      <c r="U9" s="357"/>
      <c r="V9" s="361" t="s">
        <v>25</v>
      </c>
      <c r="W9" s="361"/>
      <c r="X9" s="363">
        <f>'入力シート①'!C55</f>
        <v>0</v>
      </c>
      <c r="Y9" s="364"/>
      <c r="Z9" s="364"/>
      <c r="AA9" s="364"/>
      <c r="AB9" s="367"/>
    </row>
    <row r="10" spans="1:29" ht="27.75" customHeight="1">
      <c r="A10" s="377"/>
      <c r="B10" s="338" t="s">
        <v>39</v>
      </c>
      <c r="C10" s="342"/>
      <c r="D10" s="346"/>
      <c r="E10" s="353">
        <f>'入力シート①'!C56</f>
        <v>0</v>
      </c>
      <c r="F10" s="358"/>
      <c r="G10" s="358"/>
      <c r="H10" s="358"/>
      <c r="I10" s="358"/>
      <c r="J10" s="358"/>
      <c r="K10" s="358"/>
      <c r="L10" s="358"/>
      <c r="M10" s="358"/>
      <c r="N10" s="368"/>
      <c r="O10" s="377"/>
      <c r="P10" s="338" t="s">
        <v>39</v>
      </c>
      <c r="Q10" s="342"/>
      <c r="R10" s="346"/>
      <c r="S10" s="353">
        <f>'入力シート①'!C56</f>
        <v>0</v>
      </c>
      <c r="T10" s="358"/>
      <c r="U10" s="358"/>
      <c r="V10" s="358"/>
      <c r="W10" s="358"/>
      <c r="X10" s="358"/>
      <c r="Y10" s="358"/>
      <c r="Z10" s="358"/>
      <c r="AA10" s="358"/>
      <c r="AB10" s="368"/>
    </row>
    <row r="11" spans="1:29" ht="27.75" customHeight="1">
      <c r="A11" s="377"/>
      <c r="B11" s="338" t="s">
        <v>7</v>
      </c>
      <c r="C11" s="342"/>
      <c r="D11" s="346"/>
      <c r="E11" s="354">
        <f>'入力シート①'!C53</f>
        <v>0</v>
      </c>
      <c r="F11" s="359"/>
      <c r="G11" s="359"/>
      <c r="H11" s="359"/>
      <c r="I11" s="359"/>
      <c r="J11" s="359"/>
      <c r="K11" s="359"/>
      <c r="L11" s="359"/>
      <c r="M11" s="359"/>
      <c r="N11" s="369"/>
      <c r="O11" s="377"/>
      <c r="P11" s="338" t="s">
        <v>7</v>
      </c>
      <c r="Q11" s="342"/>
      <c r="R11" s="346"/>
      <c r="S11" s="354">
        <f>'入力シート①'!C53</f>
        <v>0</v>
      </c>
      <c r="T11" s="359"/>
      <c r="U11" s="359"/>
      <c r="V11" s="359"/>
      <c r="W11" s="359"/>
      <c r="X11" s="359"/>
      <c r="Y11" s="359"/>
      <c r="Z11" s="359"/>
      <c r="AA11" s="359"/>
      <c r="AB11" s="369"/>
    </row>
    <row r="12" spans="1:29" ht="27.75" customHeight="1">
      <c r="A12" s="338" t="s">
        <v>78</v>
      </c>
      <c r="B12" s="342"/>
      <c r="C12" s="342"/>
      <c r="D12" s="346"/>
      <c r="E12" s="354">
        <f>'入力シート①'!C51</f>
        <v>0</v>
      </c>
      <c r="F12" s="359"/>
      <c r="G12" s="359"/>
      <c r="H12" s="359"/>
      <c r="I12" s="359"/>
      <c r="J12" s="359"/>
      <c r="K12" s="359"/>
      <c r="L12" s="359"/>
      <c r="M12" s="359"/>
      <c r="N12" s="369"/>
      <c r="O12" s="338" t="s">
        <v>78</v>
      </c>
      <c r="P12" s="342"/>
      <c r="Q12" s="342"/>
      <c r="R12" s="346"/>
      <c r="S12" s="354">
        <f>'入力シート①'!C51</f>
        <v>0</v>
      </c>
      <c r="T12" s="359"/>
      <c r="U12" s="359"/>
      <c r="V12" s="359"/>
      <c r="W12" s="359"/>
      <c r="X12" s="359"/>
      <c r="Y12" s="359"/>
      <c r="Z12" s="359"/>
      <c r="AA12" s="359"/>
      <c r="AB12" s="369"/>
    </row>
    <row r="13" spans="1:29" ht="27.75" customHeight="1">
      <c r="A13" s="338" t="s">
        <v>86</v>
      </c>
      <c r="B13" s="342"/>
      <c r="C13" s="342"/>
      <c r="D13" s="346"/>
      <c r="E13" s="350">
        <f>'入力シート①'!C57</f>
        <v>0</v>
      </c>
      <c r="F13" s="355"/>
      <c r="G13" s="355"/>
      <c r="H13" s="355"/>
      <c r="I13" s="355"/>
      <c r="J13" s="355"/>
      <c r="K13" s="355"/>
      <c r="L13" s="355"/>
      <c r="M13" s="355"/>
      <c r="N13" s="365"/>
      <c r="O13" s="338" t="s">
        <v>86</v>
      </c>
      <c r="P13" s="342"/>
      <c r="Q13" s="342"/>
      <c r="R13" s="346"/>
      <c r="S13" s="350">
        <f>'入力シート①'!C57</f>
        <v>0</v>
      </c>
      <c r="T13" s="355"/>
      <c r="U13" s="355"/>
      <c r="V13" s="355"/>
      <c r="W13" s="355"/>
      <c r="X13" s="355"/>
      <c r="Y13" s="355"/>
      <c r="Z13" s="355"/>
      <c r="AA13" s="355"/>
      <c r="AB13" s="365"/>
    </row>
    <row r="14" spans="1:29" ht="27.75" customHeight="1">
      <c r="A14" s="335" t="s">
        <v>40</v>
      </c>
      <c r="B14" s="341"/>
      <c r="C14" s="341"/>
      <c r="D14" s="349"/>
      <c r="E14" s="350">
        <f>'入力シート①'!C10</f>
        <v>0</v>
      </c>
      <c r="F14" s="355"/>
      <c r="G14" s="355"/>
      <c r="H14" s="355"/>
      <c r="I14" s="355"/>
      <c r="J14" s="355"/>
      <c r="K14" s="355"/>
      <c r="L14" s="355"/>
      <c r="M14" s="355"/>
      <c r="N14" s="365"/>
      <c r="O14" s="335" t="s">
        <v>40</v>
      </c>
      <c r="P14" s="341"/>
      <c r="Q14" s="341"/>
      <c r="R14" s="349"/>
      <c r="S14" s="350">
        <f>'入力シート①'!C10</f>
        <v>0</v>
      </c>
      <c r="T14" s="355"/>
      <c r="U14" s="355"/>
      <c r="V14" s="355"/>
      <c r="W14" s="355"/>
      <c r="X14" s="355"/>
      <c r="Y14" s="355"/>
      <c r="Z14" s="355"/>
      <c r="AA14" s="355"/>
      <c r="AB14" s="365"/>
    </row>
    <row r="16" spans="1:29" ht="14.25" customHeight="1">
      <c r="A16" s="306" t="str">
        <f>"　"&amp;設定シート!$F$5&amp;"執行の柴田町長選挙"</f>
        <v>　令和8年7月12日執行の柴田町長選挙</v>
      </c>
      <c r="B16" s="306"/>
      <c r="C16" s="306"/>
      <c r="D16" s="306"/>
      <c r="E16" s="306"/>
      <c r="F16" s="306"/>
      <c r="G16" s="306"/>
      <c r="H16" s="306"/>
      <c r="I16" s="306"/>
      <c r="J16" s="306"/>
      <c r="K16" s="272" t="s">
        <v>463</v>
      </c>
      <c r="L16" s="272"/>
      <c r="M16" s="272"/>
      <c r="N16" s="272"/>
      <c r="O16" s="306" t="str">
        <f>"　"&amp;設定シート!$F$5&amp;"執行の柴田町長選挙"</f>
        <v>　令和8年7月12日執行の柴田町長選挙</v>
      </c>
      <c r="P16" s="306"/>
      <c r="Q16" s="306"/>
      <c r="R16" s="306"/>
      <c r="S16" s="306"/>
      <c r="T16" s="306"/>
      <c r="U16" s="306"/>
      <c r="V16" s="306"/>
      <c r="W16" s="306"/>
      <c r="X16" s="306"/>
      <c r="Y16" s="272" t="s">
        <v>463</v>
      </c>
      <c r="Z16" s="272"/>
      <c r="AA16" s="272"/>
      <c r="AB16" s="272"/>
    </row>
    <row r="17" spans="1:28">
      <c r="A17" s="187" t="s">
        <v>443</v>
      </c>
      <c r="O17" s="187" t="s">
        <v>443</v>
      </c>
    </row>
    <row r="18" spans="1:28">
      <c r="Z18" s="380"/>
      <c r="AA18" s="380"/>
      <c r="AB18" s="380"/>
    </row>
    <row r="19" spans="1:28">
      <c r="A19" s="336">
        <f>'入力シート①'!C50</f>
        <v>0</v>
      </c>
      <c r="B19" s="336"/>
      <c r="C19" s="336"/>
      <c r="D19" s="336"/>
      <c r="O19" s="336">
        <f>'入力シート①'!C50</f>
        <v>0</v>
      </c>
      <c r="P19" s="336"/>
      <c r="Q19" s="336"/>
      <c r="R19" s="336"/>
    </row>
    <row r="20" spans="1:28">
      <c r="A20" s="378"/>
      <c r="B20" s="378"/>
      <c r="C20" s="378"/>
      <c r="D20" s="378"/>
    </row>
    <row r="21" spans="1:28">
      <c r="A21" s="378"/>
      <c r="B21" s="378"/>
      <c r="C21" s="378"/>
      <c r="D21" s="378"/>
    </row>
    <row r="22" spans="1:28">
      <c r="A22" s="378"/>
      <c r="B22" s="378"/>
      <c r="C22" s="187" t="s">
        <v>187</v>
      </c>
      <c r="D22" s="378"/>
      <c r="Q22" s="187" t="s">
        <v>187</v>
      </c>
    </row>
    <row r="23" spans="1:28">
      <c r="A23" s="378"/>
      <c r="B23" s="378"/>
      <c r="D23" s="378"/>
    </row>
    <row r="24" spans="1:28">
      <c r="D24" s="271" t="s">
        <v>90</v>
      </c>
      <c r="E24" s="271"/>
      <c r="G24" s="254">
        <f>'入力シート①'!C14</f>
        <v>0</v>
      </c>
      <c r="H24" s="254"/>
      <c r="I24" s="254"/>
      <c r="J24" s="254"/>
      <c r="K24" s="254"/>
      <c r="L24" s="254"/>
      <c r="M24" s="254"/>
      <c r="N24" s="254"/>
      <c r="R24" s="271" t="s">
        <v>90</v>
      </c>
      <c r="S24" s="271"/>
      <c r="U24" s="254">
        <f>'入力シート①'!C22</f>
        <v>0</v>
      </c>
      <c r="V24" s="254"/>
      <c r="W24" s="254"/>
      <c r="X24" s="254"/>
      <c r="Y24" s="254"/>
      <c r="Z24" s="254"/>
      <c r="AA24" s="254"/>
      <c r="AB24" s="254"/>
    </row>
    <row r="25" spans="1:28">
      <c r="C25" s="345" t="s">
        <v>192</v>
      </c>
      <c r="D25" s="345"/>
      <c r="E25" s="345"/>
      <c r="F25" s="345"/>
      <c r="G25" s="254"/>
      <c r="H25" s="254"/>
      <c r="I25" s="254"/>
      <c r="J25" s="254"/>
      <c r="K25" s="254"/>
      <c r="L25" s="254"/>
      <c r="M25" s="254"/>
      <c r="N25" s="254"/>
      <c r="Q25" s="345" t="s">
        <v>192</v>
      </c>
      <c r="R25" s="345"/>
      <c r="S25" s="345"/>
      <c r="T25" s="345"/>
      <c r="U25" s="254"/>
      <c r="V25" s="254"/>
      <c r="W25" s="254"/>
      <c r="X25" s="254"/>
      <c r="Y25" s="254"/>
      <c r="Z25" s="254"/>
      <c r="AA25" s="254"/>
      <c r="AB25" s="254"/>
    </row>
    <row r="26" spans="1:28" ht="14.25" customHeight="1"/>
    <row r="27" spans="1:28" ht="14.25" customHeight="1">
      <c r="D27" s="271" t="s">
        <v>130</v>
      </c>
      <c r="E27" s="271"/>
      <c r="G27" s="254">
        <f>'入力シート①'!C15</f>
        <v>0</v>
      </c>
      <c r="H27" s="254"/>
      <c r="I27" s="254"/>
      <c r="J27" s="254"/>
      <c r="K27" s="254"/>
      <c r="L27" s="254"/>
      <c r="M27" s="254"/>
      <c r="N27" s="254"/>
      <c r="R27" s="271" t="s">
        <v>130</v>
      </c>
      <c r="S27" s="271"/>
      <c r="U27" s="254">
        <f>'入力シート①'!C23</f>
        <v>0</v>
      </c>
      <c r="V27" s="254"/>
      <c r="W27" s="254"/>
      <c r="X27" s="254"/>
      <c r="Y27" s="254"/>
      <c r="Z27" s="254"/>
      <c r="AA27" s="254"/>
      <c r="AB27" s="254"/>
    </row>
    <row r="28" spans="1:28" ht="14.25" customHeight="1">
      <c r="E28" s="270"/>
      <c r="G28" s="254"/>
      <c r="H28" s="254"/>
      <c r="I28" s="254"/>
      <c r="J28" s="254"/>
      <c r="K28" s="254"/>
      <c r="L28" s="254"/>
      <c r="M28" s="254"/>
      <c r="N28" s="254"/>
      <c r="S28" s="270"/>
      <c r="U28" s="254"/>
      <c r="V28" s="254"/>
      <c r="W28" s="254"/>
      <c r="X28" s="254"/>
      <c r="Y28" s="254"/>
      <c r="Z28" s="254"/>
      <c r="AA28" s="254"/>
      <c r="AB28" s="254"/>
    </row>
    <row r="29" spans="1:28" ht="14.25" customHeight="1">
      <c r="E29" s="270"/>
      <c r="G29" s="254"/>
      <c r="H29" s="254"/>
      <c r="I29" s="254"/>
      <c r="J29" s="254"/>
      <c r="K29" s="254"/>
      <c r="L29" s="254"/>
      <c r="M29" s="254"/>
      <c r="N29" s="254"/>
      <c r="S29" s="270"/>
      <c r="U29" s="254"/>
      <c r="V29" s="254"/>
      <c r="W29" s="254"/>
      <c r="X29" s="254"/>
      <c r="Y29" s="254"/>
      <c r="Z29" s="254"/>
      <c r="AA29" s="254"/>
      <c r="AB29" s="254"/>
    </row>
    <row r="30" spans="1:28" ht="18.75" customHeight="1">
      <c r="D30" s="271" t="s">
        <v>186</v>
      </c>
      <c r="E30" s="271"/>
      <c r="G30" s="360">
        <f>'入力シート①'!C10</f>
        <v>0</v>
      </c>
      <c r="H30" s="360"/>
      <c r="I30" s="360"/>
      <c r="J30" s="360"/>
      <c r="K30" s="360"/>
      <c r="L30" s="360"/>
      <c r="M30" s="360"/>
      <c r="N30" s="360"/>
      <c r="R30" s="271" t="s">
        <v>186</v>
      </c>
      <c r="S30" s="271"/>
      <c r="U30" s="360">
        <f>'入力シート①'!C19</f>
        <v>0</v>
      </c>
      <c r="V30" s="360"/>
      <c r="W30" s="360"/>
      <c r="X30" s="360"/>
      <c r="Y30" s="360"/>
      <c r="Z30" s="360"/>
      <c r="AA30" s="360"/>
      <c r="AB30" s="360"/>
    </row>
    <row r="31" spans="1:28" ht="14.25" customHeight="1">
      <c r="C31" s="271" t="s">
        <v>194</v>
      </c>
      <c r="D31" s="271"/>
      <c r="E31" s="271"/>
      <c r="F31" s="271"/>
      <c r="Q31" s="271" t="s">
        <v>194</v>
      </c>
      <c r="R31" s="271"/>
      <c r="S31" s="271"/>
      <c r="T31" s="271"/>
      <c r="V31" s="254"/>
      <c r="W31" s="254"/>
      <c r="X31" s="254"/>
      <c r="Y31" s="254"/>
      <c r="Z31" s="254"/>
      <c r="AA31" s="254"/>
      <c r="AB31" s="254"/>
    </row>
    <row r="32" spans="1:28" ht="14.25" customHeight="1">
      <c r="S32" s="270"/>
      <c r="V32" s="254"/>
      <c r="W32" s="254"/>
      <c r="X32" s="254"/>
      <c r="Y32" s="254"/>
      <c r="Z32" s="254"/>
      <c r="AA32" s="254"/>
      <c r="AB32" s="254"/>
    </row>
    <row r="33" spans="1:28">
      <c r="H33" s="269"/>
      <c r="V33" s="269"/>
    </row>
    <row r="34" spans="1:28">
      <c r="A34" s="379" t="str">
        <f>"　柴田町選挙管理委員会委員長　"&amp;設定シート!$D$8&amp;"　殿"</f>
        <v>　柴田町選挙管理委員会委員長　水戸　一郎　殿</v>
      </c>
      <c r="O34" s="379" t="str">
        <f>"　柴田町選挙管理委員会委員長　"&amp;設定シート!$D$8&amp;"　殿"</f>
        <v>　柴田町選挙管理委員会委員長　水戸　一郎　殿</v>
      </c>
    </row>
    <row r="35" spans="1:28">
      <c r="A35" s="379"/>
      <c r="O35" s="379"/>
    </row>
    <row r="36" spans="1:28" ht="14.25" customHeight="1">
      <c r="A36" s="271"/>
      <c r="B36" s="271"/>
      <c r="C36" s="271"/>
      <c r="D36" s="271"/>
      <c r="E36" s="271"/>
      <c r="F36" s="271"/>
      <c r="G36" s="271"/>
      <c r="H36" s="271"/>
      <c r="I36" s="271"/>
      <c r="J36" s="271"/>
      <c r="K36" s="271"/>
      <c r="L36" s="271"/>
      <c r="M36" s="271"/>
      <c r="N36" s="271"/>
      <c r="O36" s="271"/>
      <c r="P36" s="271"/>
      <c r="Q36" s="271"/>
      <c r="R36" s="271"/>
      <c r="S36" s="271"/>
      <c r="T36" s="271"/>
      <c r="U36" s="271"/>
      <c r="V36" s="271"/>
      <c r="W36" s="271"/>
      <c r="X36" s="271"/>
      <c r="Y36" s="271"/>
      <c r="Z36" s="271"/>
      <c r="AA36" s="271"/>
      <c r="AB36" s="271"/>
    </row>
    <row r="37" spans="1:28">
      <c r="A37" s="188" t="s">
        <v>125</v>
      </c>
      <c r="B37" s="263"/>
      <c r="C37" s="236"/>
      <c r="D37" s="236"/>
      <c r="E37" s="188"/>
      <c r="F37" s="188"/>
      <c r="G37" s="188"/>
      <c r="H37" s="188"/>
      <c r="I37" s="188"/>
      <c r="J37" s="188"/>
      <c r="K37" s="188"/>
      <c r="L37" s="188"/>
      <c r="M37" s="188"/>
      <c r="N37" s="188"/>
      <c r="O37" s="188" t="s">
        <v>125</v>
      </c>
      <c r="P37" s="263"/>
      <c r="Q37" s="236"/>
      <c r="R37" s="236"/>
      <c r="S37" s="188"/>
      <c r="T37" s="188"/>
      <c r="U37" s="188"/>
      <c r="V37" s="188"/>
      <c r="W37" s="188"/>
      <c r="X37" s="188"/>
      <c r="Y37" s="188"/>
      <c r="Z37" s="188"/>
      <c r="AA37" s="188"/>
      <c r="AB37" s="188"/>
    </row>
    <row r="38" spans="1:28">
      <c r="A38" s="188" t="s">
        <v>140</v>
      </c>
      <c r="B38" s="263"/>
      <c r="C38" s="236"/>
      <c r="D38" s="236"/>
      <c r="E38" s="188"/>
      <c r="F38" s="188"/>
      <c r="G38" s="188"/>
      <c r="H38" s="188"/>
      <c r="I38" s="188"/>
      <c r="J38" s="188"/>
      <c r="K38" s="188"/>
      <c r="L38" s="188"/>
      <c r="M38" s="188"/>
      <c r="N38" s="188"/>
      <c r="O38" s="188" t="s">
        <v>140</v>
      </c>
      <c r="P38" s="263"/>
      <c r="Q38" s="236"/>
      <c r="R38" s="236"/>
      <c r="S38" s="188"/>
      <c r="T38" s="188"/>
      <c r="U38" s="188"/>
      <c r="V38" s="188"/>
      <c r="W38" s="188"/>
      <c r="X38" s="188"/>
      <c r="Y38" s="188"/>
      <c r="Z38" s="188"/>
      <c r="AA38" s="188"/>
      <c r="AB38" s="188"/>
    </row>
    <row r="39" spans="1:28">
      <c r="A39" s="188" t="s">
        <v>143</v>
      </c>
      <c r="B39" s="263"/>
      <c r="C39" s="236"/>
      <c r="D39" s="236"/>
      <c r="E39" s="188"/>
      <c r="F39" s="188"/>
      <c r="G39" s="188"/>
      <c r="H39" s="188"/>
      <c r="I39" s="188"/>
      <c r="J39" s="188"/>
      <c r="K39" s="188"/>
      <c r="L39" s="188"/>
      <c r="M39" s="188"/>
      <c r="N39" s="188"/>
      <c r="O39" s="188" t="s">
        <v>143</v>
      </c>
      <c r="P39" s="263"/>
      <c r="Q39" s="236"/>
      <c r="R39" s="236"/>
      <c r="S39" s="188"/>
      <c r="T39" s="188"/>
      <c r="U39" s="188"/>
      <c r="V39" s="188"/>
      <c r="W39" s="188"/>
      <c r="X39" s="188"/>
      <c r="Y39" s="188"/>
      <c r="Z39" s="188"/>
      <c r="AA39" s="188"/>
      <c r="AB39" s="188"/>
    </row>
    <row r="40" spans="1:28">
      <c r="A40" s="188" t="s">
        <v>145</v>
      </c>
      <c r="B40" s="263"/>
      <c r="C40" s="236"/>
      <c r="D40" s="236"/>
      <c r="E40" s="188"/>
      <c r="F40" s="188"/>
      <c r="G40" s="188"/>
      <c r="H40" s="188"/>
      <c r="I40" s="188"/>
      <c r="J40" s="188"/>
      <c r="K40" s="188"/>
      <c r="L40" s="188"/>
      <c r="M40" s="188"/>
      <c r="N40" s="188"/>
      <c r="O40" s="188" t="s">
        <v>145</v>
      </c>
      <c r="P40" s="263"/>
      <c r="Q40" s="236"/>
      <c r="R40" s="236"/>
      <c r="S40" s="188"/>
      <c r="T40" s="188"/>
      <c r="U40" s="188"/>
      <c r="V40" s="188"/>
      <c r="W40" s="188"/>
      <c r="X40" s="188"/>
      <c r="Y40" s="188"/>
      <c r="Z40" s="188"/>
      <c r="AA40" s="188"/>
      <c r="AB40" s="188"/>
    </row>
    <row r="41" spans="1:28">
      <c r="A41" s="188" t="s">
        <v>3</v>
      </c>
      <c r="B41" s="263"/>
      <c r="C41" s="236"/>
      <c r="D41" s="236"/>
      <c r="E41" s="188"/>
      <c r="F41" s="188"/>
      <c r="G41" s="188"/>
      <c r="H41" s="188"/>
      <c r="I41" s="188"/>
      <c r="J41" s="188"/>
      <c r="K41" s="188"/>
      <c r="L41" s="188"/>
      <c r="M41" s="188"/>
      <c r="N41" s="188"/>
      <c r="O41" s="188" t="s">
        <v>3</v>
      </c>
      <c r="P41" s="263"/>
      <c r="Q41" s="236"/>
      <c r="R41" s="236"/>
      <c r="S41" s="188"/>
      <c r="T41" s="188"/>
      <c r="U41" s="188"/>
      <c r="V41" s="188"/>
      <c r="W41" s="188"/>
      <c r="X41" s="188"/>
      <c r="Y41" s="188"/>
      <c r="Z41" s="188"/>
      <c r="AA41" s="188"/>
      <c r="AB41" s="188"/>
    </row>
    <row r="42" spans="1:28">
      <c r="A42" s="188" t="s">
        <v>126</v>
      </c>
      <c r="B42" s="263"/>
      <c r="C42" s="236"/>
      <c r="D42" s="236"/>
      <c r="E42" s="188"/>
      <c r="F42" s="188"/>
      <c r="G42" s="188"/>
      <c r="H42" s="188"/>
      <c r="I42" s="188"/>
      <c r="J42" s="188"/>
      <c r="K42" s="188"/>
      <c r="L42" s="188"/>
      <c r="M42" s="188"/>
      <c r="N42" s="188"/>
      <c r="O42" s="188" t="s">
        <v>126</v>
      </c>
      <c r="P42" s="263"/>
      <c r="Q42" s="236"/>
      <c r="R42" s="236"/>
      <c r="S42" s="188"/>
      <c r="T42" s="188"/>
      <c r="U42" s="188"/>
      <c r="V42" s="188"/>
      <c r="W42" s="188"/>
      <c r="X42" s="188"/>
      <c r="Y42" s="188"/>
      <c r="Z42" s="188"/>
      <c r="AA42" s="188"/>
      <c r="AB42" s="188"/>
    </row>
    <row r="43" spans="1:28">
      <c r="A43" s="188"/>
      <c r="B43" s="263"/>
      <c r="C43" s="236"/>
      <c r="D43" s="236"/>
      <c r="E43" s="188"/>
      <c r="F43" s="188"/>
      <c r="G43" s="188"/>
      <c r="H43" s="362"/>
      <c r="I43" s="188"/>
      <c r="J43" s="188"/>
      <c r="K43" s="188"/>
      <c r="L43" s="188"/>
      <c r="M43" s="188"/>
      <c r="N43" s="188"/>
      <c r="O43" s="188"/>
      <c r="P43" s="263"/>
      <c r="Q43" s="236"/>
      <c r="R43" s="236"/>
      <c r="S43" s="188"/>
      <c r="T43" s="188"/>
      <c r="U43" s="188"/>
      <c r="V43" s="362"/>
      <c r="W43" s="188"/>
      <c r="X43" s="188"/>
      <c r="Y43" s="188"/>
      <c r="Z43" s="188"/>
      <c r="AA43" s="188"/>
      <c r="AB43" s="188"/>
    </row>
    <row r="44" spans="1:28">
      <c r="A44" s="188"/>
      <c r="B44" s="263"/>
      <c r="C44" s="236"/>
      <c r="D44" s="236"/>
      <c r="E44" s="188"/>
      <c r="F44" s="188"/>
      <c r="G44" s="188"/>
      <c r="H44" s="362"/>
      <c r="I44" s="188"/>
      <c r="J44" s="188"/>
      <c r="K44" s="188"/>
      <c r="L44" s="188"/>
      <c r="M44" s="188"/>
      <c r="N44" s="188"/>
      <c r="O44" s="188"/>
      <c r="P44" s="263"/>
      <c r="Q44" s="236"/>
      <c r="R44" s="236"/>
      <c r="S44" s="188"/>
      <c r="T44" s="188"/>
      <c r="U44" s="188"/>
      <c r="V44" s="362"/>
      <c r="W44" s="188"/>
      <c r="X44" s="188"/>
      <c r="Y44" s="188"/>
      <c r="Z44" s="188"/>
      <c r="AA44" s="188"/>
      <c r="AB44" s="188"/>
    </row>
  </sheetData>
  <mergeCells count="62">
    <mergeCell ref="A3:N3"/>
    <mergeCell ref="O3:AB3"/>
    <mergeCell ref="E4:J4"/>
    <mergeCell ref="S4:X4"/>
    <mergeCell ref="A6:D6"/>
    <mergeCell ref="E6:N6"/>
    <mergeCell ref="O6:R6"/>
    <mergeCell ref="S6:AB6"/>
    <mergeCell ref="B7:D7"/>
    <mergeCell ref="E7:N7"/>
    <mergeCell ref="P7:R7"/>
    <mergeCell ref="S7:AB7"/>
    <mergeCell ref="E8:N8"/>
    <mergeCell ref="S8:AB8"/>
    <mergeCell ref="J9:N9"/>
    <mergeCell ref="X9:AB9"/>
    <mergeCell ref="B10:D10"/>
    <mergeCell ref="E10:N10"/>
    <mergeCell ref="P10:R10"/>
    <mergeCell ref="S10:AB10"/>
    <mergeCell ref="B11:D11"/>
    <mergeCell ref="E11:N11"/>
    <mergeCell ref="P11:R11"/>
    <mergeCell ref="S11:AB11"/>
    <mergeCell ref="A12:D12"/>
    <mergeCell ref="E12:N12"/>
    <mergeCell ref="O12:R12"/>
    <mergeCell ref="S12:AB12"/>
    <mergeCell ref="A13:D13"/>
    <mergeCell ref="E13:N13"/>
    <mergeCell ref="O13:R13"/>
    <mergeCell ref="S13:AB13"/>
    <mergeCell ref="A14:D14"/>
    <mergeCell ref="E14:N14"/>
    <mergeCell ref="O14:R14"/>
    <mergeCell ref="S14:AB14"/>
    <mergeCell ref="A16:J16"/>
    <mergeCell ref="K16:N16"/>
    <mergeCell ref="O16:X16"/>
    <mergeCell ref="Y16:AB16"/>
    <mergeCell ref="A19:D19"/>
    <mergeCell ref="O19:R19"/>
    <mergeCell ref="D24:E24"/>
    <mergeCell ref="G24:N24"/>
    <mergeCell ref="R24:S24"/>
    <mergeCell ref="U24:AB24"/>
    <mergeCell ref="C25:F25"/>
    <mergeCell ref="Q25:T25"/>
    <mergeCell ref="D27:E27"/>
    <mergeCell ref="G27:N27"/>
    <mergeCell ref="R27:S27"/>
    <mergeCell ref="U27:AB27"/>
    <mergeCell ref="D30:E30"/>
    <mergeCell ref="G30:N30"/>
    <mergeCell ref="R30:S30"/>
    <mergeCell ref="U30:AB30"/>
    <mergeCell ref="C31:F31"/>
    <mergeCell ref="Q31:T31"/>
    <mergeCell ref="A7:A11"/>
    <mergeCell ref="O7:O11"/>
    <mergeCell ref="B8:D9"/>
    <mergeCell ref="P8:R9"/>
  </mergeCells>
  <phoneticPr fontId="1"/>
  <hyperlinks>
    <hyperlink ref="AC1" location="目次!A1"/>
  </hyperlinks>
  <printOptions horizontalCentered="1"/>
  <pageMargins left="0.98425196850393704" right="0.59055118110236227" top="0.98425196850393704" bottom="0.98425196850393704" header="0.51181102362204722" footer="0.51181102362204722"/>
  <pageSetup paperSize="9" scale="97" fitToWidth="1" fitToHeight="1" orientation="portrait" usePrinterDefaults="1" blackAndWhite="1" horizontalDpi="200" verticalDpi="200" r:id="rId1"/>
  <headerFooter alignWithMargins="0"/>
  <colBreaks count="1" manualBreakCount="1">
    <brk id="14" max="41"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codeName="Sheet16"/>
  <dimension ref="A1:O36"/>
  <sheetViews>
    <sheetView view="pageBreakPreview" zoomScaleSheetLayoutView="100" workbookViewId="0">
      <selection activeCell="A18" sqref="A18"/>
    </sheetView>
  </sheetViews>
  <sheetFormatPr defaultRowHeight="14.25"/>
  <cols>
    <col min="1" max="8" width="9.625" style="187" customWidth="1"/>
    <col min="9" max="10" width="4.375" style="187" customWidth="1"/>
    <col min="11" max="11" width="11.875" style="187" bestFit="1" customWidth="1"/>
    <col min="12" max="16384" width="9" style="187" customWidth="1"/>
  </cols>
  <sheetData>
    <row r="1" spans="1:11">
      <c r="J1" s="270" t="s">
        <v>388</v>
      </c>
      <c r="K1" s="253" t="s">
        <v>44</v>
      </c>
    </row>
    <row r="6" spans="1:11" ht="27.75">
      <c r="A6" s="257" t="s">
        <v>151</v>
      </c>
      <c r="B6" s="257"/>
      <c r="C6" s="257"/>
      <c r="D6" s="257"/>
      <c r="E6" s="257"/>
      <c r="F6" s="257"/>
      <c r="G6" s="257"/>
      <c r="H6" s="257"/>
      <c r="I6" s="257"/>
      <c r="J6" s="257"/>
    </row>
    <row r="7" spans="1:11" ht="14.25" customHeight="1">
      <c r="A7" s="282" t="s">
        <v>115</v>
      </c>
      <c r="B7" s="282"/>
      <c r="C7" s="282"/>
      <c r="D7" s="282"/>
      <c r="E7" s="282"/>
      <c r="F7" s="282"/>
      <c r="G7" s="282"/>
      <c r="H7" s="282"/>
      <c r="I7" s="282"/>
      <c r="J7" s="282"/>
    </row>
    <row r="8" spans="1:11" ht="14.25" customHeight="1">
      <c r="A8" s="258"/>
      <c r="B8" s="258"/>
      <c r="C8" s="258"/>
      <c r="D8" s="258"/>
      <c r="E8" s="258"/>
      <c r="F8" s="258"/>
      <c r="G8" s="258"/>
      <c r="H8" s="258"/>
      <c r="I8" s="258"/>
    </row>
    <row r="9" spans="1:11" ht="14.25" customHeight="1">
      <c r="A9" s="258"/>
      <c r="B9" s="258"/>
      <c r="C9" s="258"/>
      <c r="D9" s="258"/>
      <c r="E9" s="258"/>
      <c r="F9" s="258"/>
      <c r="G9" s="258"/>
      <c r="H9" s="258"/>
      <c r="I9" s="258"/>
    </row>
    <row r="10" spans="1:11" ht="14.25" customHeight="1">
      <c r="A10" s="258"/>
      <c r="B10" s="258"/>
      <c r="C10" s="258"/>
      <c r="D10" s="258"/>
      <c r="E10" s="258"/>
      <c r="F10" s="258"/>
      <c r="G10" s="258"/>
      <c r="H10" s="258"/>
      <c r="I10" s="258"/>
    </row>
    <row r="11" spans="1:11" ht="14.25" customHeight="1">
      <c r="A11" s="271" t="s">
        <v>474</v>
      </c>
      <c r="B11" s="271"/>
      <c r="C11" s="271"/>
      <c r="D11" s="271"/>
      <c r="E11" s="242">
        <f>'入力シート①'!C19</f>
        <v>0</v>
      </c>
      <c r="F11" s="242"/>
      <c r="G11" s="242"/>
      <c r="H11" s="242"/>
      <c r="I11" s="271"/>
    </row>
    <row r="12" spans="1:11" ht="14.25" customHeight="1">
      <c r="A12" s="258"/>
      <c r="B12" s="258"/>
      <c r="C12" s="258"/>
      <c r="H12" s="258"/>
      <c r="I12" s="258"/>
    </row>
    <row r="15" spans="1:11" ht="21" customHeight="1">
      <c r="A15" s="187" t="s">
        <v>65</v>
      </c>
    </row>
    <row r="16" spans="1:11" ht="21" customHeight="1">
      <c r="A16" s="187" t="s">
        <v>482</v>
      </c>
    </row>
    <row r="17" spans="1:15" ht="21" customHeight="1"/>
    <row r="18" spans="1:15" ht="21" customHeight="1"/>
    <row r="22" spans="1:15">
      <c r="B22" s="381" t="s">
        <v>209</v>
      </c>
      <c r="C22" s="381"/>
      <c r="D22" s="381"/>
    </row>
    <row r="23" spans="1:15">
      <c r="B23" s="262"/>
      <c r="C23" s="265"/>
    </row>
    <row r="24" spans="1:15">
      <c r="B24" s="262"/>
      <c r="C24" s="265"/>
    </row>
    <row r="26" spans="1:15">
      <c r="A26" s="188"/>
      <c r="B26" s="263"/>
      <c r="F26" s="225"/>
      <c r="H26" s="226"/>
      <c r="I26" s="188"/>
      <c r="J26" s="188"/>
      <c r="K26" s="188"/>
      <c r="L26" s="188"/>
      <c r="M26" s="188"/>
      <c r="N26" s="188"/>
      <c r="O26" s="188"/>
    </row>
    <row r="27" spans="1:15">
      <c r="A27" s="188"/>
      <c r="B27" s="188"/>
      <c r="C27" s="262" t="str">
        <v>柴田町長選挙</v>
      </c>
      <c r="D27" s="262"/>
      <c r="E27" s="262"/>
      <c r="F27" s="262"/>
      <c r="G27" s="383"/>
      <c r="H27" s="225"/>
      <c r="I27" s="188"/>
      <c r="J27" s="188"/>
      <c r="K27" s="188"/>
      <c r="L27" s="188"/>
      <c r="M27" s="188"/>
      <c r="N27" s="188"/>
      <c r="O27" s="188"/>
    </row>
    <row r="28" spans="1:15">
      <c r="A28" s="188"/>
      <c r="B28" s="188"/>
      <c r="C28" s="226"/>
      <c r="D28" s="266"/>
      <c r="F28" s="226"/>
      <c r="G28" s="188"/>
      <c r="H28" s="188"/>
      <c r="I28" s="188"/>
      <c r="J28" s="188"/>
      <c r="K28" s="188"/>
      <c r="L28" s="188"/>
      <c r="M28" s="188"/>
      <c r="N28" s="188"/>
      <c r="O28" s="188"/>
    </row>
    <row r="29" spans="1:15">
      <c r="A29" s="188"/>
      <c r="B29" s="188"/>
      <c r="C29" s="226"/>
      <c r="D29" s="266"/>
      <c r="F29" s="226"/>
      <c r="G29" s="188"/>
      <c r="H29" s="188"/>
      <c r="I29" s="188"/>
      <c r="J29" s="188"/>
      <c r="K29" s="188"/>
      <c r="L29" s="188"/>
      <c r="M29" s="188"/>
      <c r="N29" s="188"/>
      <c r="O29" s="188"/>
    </row>
    <row r="30" spans="1:15">
      <c r="A30" s="188"/>
      <c r="B30" s="188"/>
      <c r="C30" s="188"/>
      <c r="D30" s="266"/>
      <c r="E30" s="225"/>
      <c r="F30" s="226"/>
      <c r="G30" s="225"/>
      <c r="H30" s="225"/>
      <c r="I30" s="188"/>
      <c r="J30" s="188"/>
      <c r="K30" s="188"/>
      <c r="L30" s="236"/>
      <c r="M30" s="236"/>
      <c r="N30" s="188"/>
      <c r="O30" s="188"/>
    </row>
    <row r="31" spans="1:15">
      <c r="A31" s="188"/>
      <c r="B31" s="188"/>
      <c r="C31" s="382" t="s">
        <v>40</v>
      </c>
      <c r="D31" s="382"/>
      <c r="E31" s="242">
        <f>'入力シート①'!C10</f>
        <v>0</v>
      </c>
      <c r="F31" s="242"/>
      <c r="G31" s="242"/>
      <c r="H31" s="242"/>
      <c r="I31" s="188"/>
      <c r="J31" s="188"/>
      <c r="K31" s="188"/>
      <c r="L31" s="236"/>
      <c r="M31" s="236"/>
      <c r="N31" s="244"/>
    </row>
    <row r="32" spans="1:15">
      <c r="F32" s="269"/>
      <c r="G32" s="269"/>
    </row>
    <row r="35" spans="1:1">
      <c r="A35" s="188" t="s">
        <v>27</v>
      </c>
    </row>
    <row r="36" spans="1:1">
      <c r="A36" s="188"/>
    </row>
  </sheetData>
  <mergeCells count="8">
    <mergeCell ref="A6:J6"/>
    <mergeCell ref="A7:J7"/>
    <mergeCell ref="A11:D11"/>
    <mergeCell ref="E11:H11"/>
    <mergeCell ref="B22:D22"/>
    <mergeCell ref="C27:F27"/>
    <mergeCell ref="C31:D31"/>
    <mergeCell ref="E31:H31"/>
  </mergeCells>
  <phoneticPr fontId="1"/>
  <hyperlinks>
    <hyperlink ref="K1" location="目次!A1"/>
  </hyperlinks>
  <printOptions horizontalCentered="1"/>
  <pageMargins left="0.78740157480314965" right="0.59055118110236227" top="0.78740157480314965" bottom="0.78740157480314965" header="0.51181102362204722" footer="0.51181102362204722"/>
  <pageSetup paperSize="9" fitToWidth="1" fitToHeight="1" orientation="portrait" usePrinterDefaults="1" blackAndWhite="1" horizontalDpi="200" verticalDpi="200"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sheetPr codeName="Sheet17">
    <tabColor theme="0" tint="-0.5"/>
  </sheetPr>
  <dimension ref="A1:O40"/>
  <sheetViews>
    <sheetView view="pageBreakPreview" zoomScaleSheetLayoutView="100" workbookViewId="0">
      <selection activeCell="B23" sqref="B23:E23"/>
    </sheetView>
  </sheetViews>
  <sheetFormatPr defaultColWidth="5.875" defaultRowHeight="14.25"/>
  <cols>
    <col min="1" max="13" width="5.875" style="187"/>
    <col min="14" max="14" width="10.625" style="187" customWidth="1"/>
    <col min="15" max="15" width="11.875" style="187" bestFit="1" customWidth="1"/>
    <col min="16" max="16384" width="5.875" style="187"/>
  </cols>
  <sheetData>
    <row r="1" spans="1:15">
      <c r="N1" s="270" t="s">
        <v>193</v>
      </c>
      <c r="O1" s="253" t="s">
        <v>44</v>
      </c>
    </row>
    <row r="4" spans="1:15" ht="16.5">
      <c r="K4" s="327"/>
    </row>
    <row r="5" spans="1:15" ht="27.75">
      <c r="A5" s="257" t="s">
        <v>323</v>
      </c>
      <c r="B5" s="257"/>
      <c r="C5" s="257"/>
      <c r="D5" s="257"/>
      <c r="E5" s="257"/>
      <c r="F5" s="257"/>
      <c r="G5" s="257"/>
      <c r="H5" s="257"/>
      <c r="I5" s="257"/>
      <c r="J5" s="257"/>
      <c r="K5" s="257"/>
      <c r="L5" s="257"/>
      <c r="M5" s="257"/>
      <c r="N5" s="257"/>
    </row>
    <row r="6" spans="1:15">
      <c r="A6" s="302"/>
      <c r="B6" s="302"/>
      <c r="C6" s="302"/>
      <c r="D6" s="302"/>
      <c r="E6" s="302"/>
      <c r="F6" s="302"/>
      <c r="G6" s="302"/>
      <c r="H6" s="302"/>
      <c r="I6" s="302"/>
      <c r="J6" s="302"/>
      <c r="K6" s="302"/>
      <c r="L6" s="302"/>
      <c r="M6" s="302"/>
      <c r="N6" s="302"/>
    </row>
    <row r="7" spans="1:15">
      <c r="A7" s="384"/>
      <c r="B7" s="384"/>
      <c r="C7" s="384"/>
      <c r="D7" s="384"/>
      <c r="E7" s="384"/>
      <c r="F7" s="384"/>
      <c r="G7" s="384"/>
      <c r="H7" s="388"/>
      <c r="I7" s="388"/>
      <c r="J7" s="388"/>
      <c r="K7" s="269"/>
      <c r="L7" s="269"/>
      <c r="M7" s="269"/>
      <c r="N7" s="269"/>
    </row>
    <row r="8" spans="1:15" ht="16.5">
      <c r="A8" s="318"/>
      <c r="B8" s="318"/>
      <c r="C8" s="318"/>
      <c r="D8" s="318"/>
      <c r="E8" s="318"/>
      <c r="F8" s="270" t="s">
        <v>322</v>
      </c>
      <c r="G8" s="318"/>
      <c r="H8" s="324"/>
      <c r="I8" s="324"/>
      <c r="J8" s="324"/>
      <c r="K8" s="328"/>
      <c r="L8" s="328"/>
      <c r="M8" s="328"/>
      <c r="N8" s="328"/>
    </row>
    <row r="10" spans="1:15">
      <c r="E10" s="277" t="s">
        <v>303</v>
      </c>
      <c r="F10" s="277"/>
      <c r="G10" s="254"/>
      <c r="H10" s="254">
        <f>'入力シート①'!C22</f>
        <v>0</v>
      </c>
      <c r="I10" s="254"/>
      <c r="J10" s="254"/>
      <c r="K10" s="254"/>
      <c r="L10" s="254"/>
      <c r="M10" s="254"/>
      <c r="N10" s="254"/>
    </row>
    <row r="11" spans="1:15">
      <c r="E11" s="277"/>
      <c r="F11" s="277"/>
      <c r="G11" s="254"/>
      <c r="H11" s="254"/>
      <c r="I11" s="254"/>
      <c r="J11" s="254"/>
      <c r="K11" s="254"/>
    </row>
    <row r="12" spans="1:15">
      <c r="E12" s="270" t="s">
        <v>186</v>
      </c>
      <c r="F12" s="270"/>
      <c r="H12" s="254">
        <f>'入力シート①'!C19</f>
        <v>0</v>
      </c>
      <c r="I12" s="254"/>
      <c r="J12" s="254"/>
      <c r="K12" s="254"/>
      <c r="L12" s="254"/>
      <c r="M12" s="254"/>
      <c r="N12" s="254"/>
    </row>
    <row r="13" spans="1:15">
      <c r="B13" s="270"/>
      <c r="C13" s="270"/>
    </row>
    <row r="14" spans="1:15" ht="14.25" customHeight="1"/>
    <row r="15" spans="1:15">
      <c r="A15" s="385" t="str">
        <f>"　上記の者は"&amp;設定シート!$F$5&amp;"執行の柴田町長選挙の候補者"</f>
        <v>　上記の者は令和8年7月12日執行の柴田町長選挙の候補者</v>
      </c>
      <c r="B15" s="385"/>
      <c r="C15" s="385"/>
      <c r="D15" s="385"/>
      <c r="E15" s="385"/>
      <c r="F15" s="385"/>
      <c r="G15" s="385"/>
      <c r="H15" s="385"/>
      <c r="I15" s="385"/>
      <c r="J15" s="391">
        <f>'入力シート①'!C10</f>
        <v>0</v>
      </c>
      <c r="K15" s="391"/>
      <c r="L15" s="391"/>
      <c r="M15" s="391"/>
      <c r="N15" s="386"/>
      <c r="O15" s="331"/>
    </row>
    <row r="16" spans="1:15" ht="9" customHeight="1">
      <c r="A16" s="386"/>
      <c r="B16" s="386"/>
      <c r="C16" s="386"/>
      <c r="D16" s="386"/>
      <c r="E16" s="386"/>
      <c r="F16" s="386"/>
      <c r="G16" s="386"/>
      <c r="H16" s="386"/>
      <c r="I16" s="386"/>
      <c r="J16" s="386"/>
      <c r="K16" s="386"/>
      <c r="L16" s="386"/>
      <c r="M16" s="386"/>
      <c r="N16" s="386"/>
      <c r="O16" s="331"/>
    </row>
    <row r="17" spans="1:14">
      <c r="A17" s="187" t="s">
        <v>142</v>
      </c>
      <c r="C17" s="254"/>
      <c r="D17" s="254"/>
      <c r="E17" s="254"/>
      <c r="F17" s="254"/>
    </row>
    <row r="18" spans="1:14" ht="14.25" customHeight="1"/>
    <row r="19" spans="1:14" ht="14.25" customHeight="1">
      <c r="H19" s="278"/>
      <c r="K19" s="278"/>
    </row>
    <row r="20" spans="1:14" ht="14.25" customHeight="1">
      <c r="H20" s="278"/>
    </row>
    <row r="23" spans="1:14">
      <c r="B23" s="261">
        <f>設定シート!D6</f>
        <v>46210</v>
      </c>
      <c r="C23" s="261"/>
      <c r="D23" s="261"/>
      <c r="E23" s="261"/>
    </row>
    <row r="24" spans="1:14">
      <c r="B24" s="262"/>
      <c r="C24" s="236"/>
      <c r="D24" s="236"/>
      <c r="J24" s="326"/>
      <c r="K24" s="326"/>
    </row>
    <row r="25" spans="1:14">
      <c r="B25" s="262"/>
      <c r="C25" s="236"/>
      <c r="E25" s="187" t="s">
        <v>290</v>
      </c>
      <c r="F25" s="277"/>
      <c r="G25" s="236"/>
      <c r="H25" s="277"/>
      <c r="I25" s="326"/>
      <c r="J25" s="326"/>
      <c r="K25" s="326"/>
      <c r="L25" s="254"/>
      <c r="M25" s="254"/>
      <c r="N25" s="254"/>
    </row>
    <row r="26" spans="1:14">
      <c r="B26" s="262"/>
      <c r="C26" s="236"/>
      <c r="D26" s="236"/>
      <c r="E26" s="226"/>
      <c r="F26" s="277"/>
    </row>
    <row r="27" spans="1:14">
      <c r="B27" s="262"/>
      <c r="C27" s="236"/>
      <c r="D27" s="236"/>
      <c r="E27" s="277" t="s">
        <v>303</v>
      </c>
      <c r="F27" s="277"/>
      <c r="G27" s="254"/>
      <c r="H27" s="389"/>
      <c r="I27" s="389"/>
      <c r="J27" s="389"/>
      <c r="K27" s="389"/>
      <c r="L27" s="389"/>
      <c r="M27" s="389"/>
      <c r="N27" s="389"/>
    </row>
    <row r="28" spans="1:14">
      <c r="B28" s="262"/>
      <c r="C28" s="236"/>
      <c r="D28" s="236"/>
      <c r="E28" s="277"/>
      <c r="F28" s="277"/>
      <c r="G28" s="254"/>
      <c r="H28" s="390"/>
      <c r="I28" s="390"/>
      <c r="J28" s="390"/>
      <c r="K28" s="390"/>
      <c r="L28" s="288"/>
      <c r="M28" s="288"/>
      <c r="N28" s="288"/>
    </row>
    <row r="29" spans="1:14">
      <c r="B29" s="262"/>
      <c r="C29" s="236"/>
      <c r="D29" s="236"/>
      <c r="E29" s="270" t="s">
        <v>186</v>
      </c>
      <c r="F29" s="270"/>
      <c r="H29" s="389"/>
      <c r="I29" s="389"/>
      <c r="J29" s="389"/>
      <c r="K29" s="389"/>
      <c r="L29" s="389"/>
      <c r="M29" s="389"/>
      <c r="N29" s="389"/>
    </row>
    <row r="30" spans="1:14">
      <c r="B30" s="262"/>
      <c r="C30" s="236"/>
      <c r="D30" s="236"/>
      <c r="E30" s="270"/>
      <c r="F30" s="270"/>
      <c r="H30" s="390"/>
      <c r="I30" s="390"/>
      <c r="J30" s="390"/>
      <c r="K30" s="390"/>
      <c r="L30" s="390"/>
      <c r="M30" s="390"/>
      <c r="N30" s="390"/>
    </row>
    <row r="31" spans="1:14">
      <c r="B31" s="262"/>
      <c r="C31" s="236"/>
      <c r="D31" s="236"/>
      <c r="H31" s="288"/>
      <c r="I31" s="288"/>
      <c r="J31" s="288"/>
      <c r="K31" s="288"/>
      <c r="L31" s="288"/>
      <c r="M31" s="288"/>
      <c r="N31" s="288"/>
    </row>
    <row r="32" spans="1:14">
      <c r="A32" s="387"/>
      <c r="B32" s="387"/>
      <c r="C32" s="387"/>
      <c r="D32" s="387"/>
      <c r="E32" s="277" t="s">
        <v>303</v>
      </c>
      <c r="F32" s="277"/>
      <c r="G32" s="254"/>
      <c r="H32" s="389"/>
      <c r="I32" s="389"/>
      <c r="J32" s="389"/>
      <c r="K32" s="389"/>
      <c r="L32" s="389"/>
      <c r="M32" s="389"/>
      <c r="N32" s="389"/>
    </row>
    <row r="33" spans="1:14">
      <c r="C33" s="270"/>
      <c r="E33" s="277"/>
      <c r="F33" s="277"/>
      <c r="G33" s="254"/>
      <c r="H33" s="390"/>
      <c r="I33" s="390"/>
      <c r="J33" s="390"/>
      <c r="K33" s="390"/>
      <c r="L33" s="288"/>
      <c r="M33" s="288"/>
      <c r="N33" s="288"/>
    </row>
    <row r="34" spans="1:14">
      <c r="B34" s="262"/>
      <c r="C34" s="236"/>
      <c r="D34" s="236"/>
      <c r="E34" s="270" t="s">
        <v>186</v>
      </c>
      <c r="F34" s="270"/>
      <c r="H34" s="389"/>
      <c r="I34" s="389"/>
      <c r="J34" s="389"/>
      <c r="K34" s="389"/>
      <c r="L34" s="389"/>
      <c r="M34" s="389"/>
      <c r="N34" s="389"/>
    </row>
    <row r="35" spans="1:14" ht="15.75" customHeight="1">
      <c r="D35" s="266"/>
      <c r="E35" s="266"/>
      <c r="F35" s="277"/>
      <c r="G35" s="266"/>
      <c r="H35" s="387"/>
      <c r="I35" s="279"/>
      <c r="J35" s="279"/>
      <c r="K35" s="280"/>
      <c r="L35" s="280"/>
    </row>
    <row r="36" spans="1:14">
      <c r="A36" s="188"/>
      <c r="B36" s="188"/>
      <c r="C36" s="188"/>
      <c r="D36" s="188"/>
      <c r="E36" s="188"/>
      <c r="F36" s="188"/>
      <c r="G36" s="188"/>
      <c r="H36" s="188"/>
      <c r="I36" s="188"/>
      <c r="J36" s="188"/>
      <c r="K36" s="188"/>
      <c r="L36" s="188"/>
      <c r="M36" s="188"/>
    </row>
    <row r="37" spans="1:14">
      <c r="A37" s="188" t="s">
        <v>98</v>
      </c>
      <c r="B37" s="188"/>
      <c r="C37" s="188"/>
      <c r="D37" s="188"/>
      <c r="E37" s="188"/>
      <c r="F37" s="188"/>
      <c r="G37" s="188"/>
      <c r="H37" s="188"/>
      <c r="I37" s="188"/>
      <c r="J37" s="188"/>
      <c r="K37" s="188"/>
      <c r="L37" s="188"/>
      <c r="M37" s="188"/>
    </row>
    <row r="38" spans="1:14">
      <c r="A38" s="188" t="s">
        <v>378</v>
      </c>
      <c r="B38" s="188"/>
      <c r="C38" s="188"/>
      <c r="D38" s="188"/>
      <c r="E38" s="188"/>
      <c r="F38" s="188"/>
      <c r="G38" s="188"/>
      <c r="H38" s="188"/>
      <c r="I38" s="188"/>
      <c r="J38" s="188"/>
      <c r="K38" s="188"/>
      <c r="L38" s="188"/>
      <c r="M38" s="188"/>
    </row>
    <row r="39" spans="1:14">
      <c r="A39" s="188"/>
      <c r="B39" s="188"/>
      <c r="C39" s="188"/>
      <c r="D39" s="188"/>
      <c r="E39" s="188"/>
      <c r="F39" s="188"/>
      <c r="G39" s="188"/>
      <c r="H39" s="188"/>
      <c r="I39" s="188"/>
      <c r="J39" s="188"/>
      <c r="K39" s="188"/>
      <c r="L39" s="188"/>
      <c r="M39" s="188"/>
    </row>
    <row r="40" spans="1:14">
      <c r="A40" s="276"/>
    </row>
  </sheetData>
  <mergeCells count="16">
    <mergeCell ref="A5:N5"/>
    <mergeCell ref="E10:F10"/>
    <mergeCell ref="H10:N10"/>
    <mergeCell ref="E12:F12"/>
    <mergeCell ref="H12:N12"/>
    <mergeCell ref="A15:I15"/>
    <mergeCell ref="J15:M15"/>
    <mergeCell ref="B23:E23"/>
    <mergeCell ref="E27:F27"/>
    <mergeCell ref="H27:N27"/>
    <mergeCell ref="E29:F29"/>
    <mergeCell ref="H29:N29"/>
    <mergeCell ref="E32:F32"/>
    <mergeCell ref="H32:N32"/>
    <mergeCell ref="E34:F34"/>
    <mergeCell ref="H34:N34"/>
  </mergeCells>
  <phoneticPr fontId="1"/>
  <hyperlinks>
    <hyperlink ref="O1" location="目次!A1"/>
  </hyperlinks>
  <printOptions horizontalCentered="1"/>
  <pageMargins left="0.78740157480314965" right="0.19685039370078741" top="0.78740157480314965" bottom="0.78740157480314965" header="0.31496062992125984" footer="0.31496062992125984"/>
  <pageSetup paperSize="9" fitToWidth="1" fitToHeight="1" orientation="portrait" usePrinterDefaults="1" blackAndWhite="1" r:id="rId1"/>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Sheet18"/>
  <dimension ref="A1:O40"/>
  <sheetViews>
    <sheetView view="pageBreakPreview" zoomScaleSheetLayoutView="100" workbookViewId="0">
      <selection activeCell="A10" sqref="A10"/>
    </sheetView>
  </sheetViews>
  <sheetFormatPr defaultColWidth="5.875" defaultRowHeight="14.25"/>
  <cols>
    <col min="1" max="13" width="5.875" style="187"/>
    <col min="14" max="14" width="6.75" style="187" customWidth="1"/>
    <col min="15" max="15" width="11.875" style="187" bestFit="1" customWidth="1"/>
    <col min="16" max="16384" width="5.875" style="187"/>
  </cols>
  <sheetData>
    <row r="1" spans="1:15">
      <c r="N1" s="270" t="s">
        <v>369</v>
      </c>
      <c r="O1" s="253" t="s">
        <v>44</v>
      </c>
    </row>
    <row r="4" spans="1:15" ht="27.75">
      <c r="A4" s="257" t="s">
        <v>345</v>
      </c>
      <c r="B4" s="257"/>
      <c r="C4" s="257"/>
      <c r="D4" s="257"/>
      <c r="E4" s="257"/>
      <c r="F4" s="257"/>
      <c r="G4" s="257"/>
      <c r="H4" s="257"/>
      <c r="I4" s="257"/>
      <c r="J4" s="257"/>
      <c r="K4" s="257"/>
      <c r="L4" s="257"/>
      <c r="M4" s="257"/>
      <c r="N4" s="257"/>
    </row>
    <row r="5" spans="1:15">
      <c r="A5" s="282" t="s">
        <v>198</v>
      </c>
      <c r="B5" s="282"/>
      <c r="C5" s="282"/>
      <c r="D5" s="282"/>
      <c r="E5" s="282"/>
      <c r="F5" s="282"/>
      <c r="G5" s="282"/>
      <c r="H5" s="282"/>
      <c r="I5" s="282"/>
      <c r="J5" s="282"/>
      <c r="K5" s="282"/>
      <c r="L5" s="282"/>
      <c r="M5" s="282"/>
      <c r="N5" s="282"/>
    </row>
    <row r="7" spans="1:15" ht="14.25" customHeight="1">
      <c r="A7" s="260" t="str">
        <f>"　"&amp;設定シート!$F$5&amp;"執行の柴田町長選挙"</f>
        <v>　令和8年7月12日執行の柴田町長選挙</v>
      </c>
      <c r="B7" s="260"/>
      <c r="C7" s="260"/>
      <c r="D7" s="260"/>
      <c r="E7" s="260"/>
      <c r="F7" s="260"/>
      <c r="G7" s="260"/>
      <c r="H7" s="260"/>
      <c r="I7" s="307" t="s">
        <v>476</v>
      </c>
      <c r="J7" s="307"/>
      <c r="K7" s="307"/>
      <c r="L7" s="307"/>
      <c r="M7" s="307"/>
      <c r="N7" s="307"/>
    </row>
    <row r="8" spans="1:15">
      <c r="A8" s="187" t="s">
        <v>377</v>
      </c>
    </row>
    <row r="9" spans="1:15">
      <c r="A9" s="187" t="s">
        <v>483</v>
      </c>
    </row>
    <row r="11" spans="1:15" ht="36" customHeight="1">
      <c r="A11" s="392" t="s">
        <v>188</v>
      </c>
      <c r="B11" s="392"/>
      <c r="C11" s="392"/>
      <c r="D11" s="392"/>
      <c r="E11" s="350">
        <f>'入力シート①'!C33</f>
        <v>0</v>
      </c>
      <c r="F11" s="355"/>
      <c r="G11" s="355"/>
      <c r="H11" s="355"/>
      <c r="I11" s="355"/>
      <c r="J11" s="355"/>
      <c r="K11" s="355"/>
      <c r="L11" s="355"/>
      <c r="M11" s="355"/>
      <c r="N11" s="365"/>
    </row>
    <row r="12" spans="1:15" ht="36" customHeight="1">
      <c r="A12" s="392" t="s">
        <v>47</v>
      </c>
      <c r="B12" s="392"/>
      <c r="C12" s="392"/>
      <c r="D12" s="392"/>
      <c r="E12" s="350">
        <f>'入力シート①'!C34</f>
        <v>0</v>
      </c>
      <c r="F12" s="355"/>
      <c r="G12" s="355"/>
      <c r="H12" s="355"/>
      <c r="I12" s="355"/>
      <c r="J12" s="355"/>
      <c r="K12" s="355"/>
      <c r="L12" s="355"/>
      <c r="M12" s="355"/>
      <c r="N12" s="365"/>
    </row>
    <row r="13" spans="1:15" ht="36" customHeight="1">
      <c r="A13" s="392" t="s">
        <v>190</v>
      </c>
      <c r="B13" s="392"/>
      <c r="C13" s="392"/>
      <c r="D13" s="392"/>
      <c r="E13" s="350">
        <f>'入力シート①'!C35</f>
        <v>0</v>
      </c>
      <c r="F13" s="355"/>
      <c r="G13" s="355"/>
      <c r="H13" s="355"/>
      <c r="I13" s="355"/>
      <c r="J13" s="355"/>
      <c r="K13" s="355"/>
      <c r="L13" s="355"/>
      <c r="M13" s="355"/>
      <c r="N13" s="365"/>
    </row>
    <row r="14" spans="1:15" ht="36" customHeight="1">
      <c r="A14" s="392" t="s">
        <v>76</v>
      </c>
      <c r="B14" s="392"/>
      <c r="C14" s="392"/>
      <c r="D14" s="392"/>
      <c r="E14" s="354">
        <f>'入力シート①'!C31</f>
        <v>0</v>
      </c>
      <c r="F14" s="359"/>
      <c r="G14" s="359"/>
      <c r="H14" s="359"/>
      <c r="I14" s="359"/>
      <c r="J14" s="359"/>
      <c r="K14" s="359"/>
      <c r="L14" s="359"/>
      <c r="M14" s="359"/>
      <c r="N14" s="369"/>
    </row>
    <row r="15" spans="1:15" ht="36" customHeight="1">
      <c r="A15" s="393" t="s">
        <v>313</v>
      </c>
      <c r="B15" s="392"/>
      <c r="C15" s="392"/>
      <c r="D15" s="392"/>
      <c r="E15" s="350">
        <f>'入力シート①'!C10</f>
        <v>0</v>
      </c>
      <c r="F15" s="355"/>
      <c r="G15" s="355"/>
      <c r="H15" s="355"/>
      <c r="I15" s="355"/>
      <c r="J15" s="355"/>
      <c r="K15" s="355"/>
      <c r="L15" s="355"/>
      <c r="M15" s="355"/>
      <c r="N15" s="365"/>
    </row>
    <row r="16" spans="1:15" ht="36" customHeight="1">
      <c r="A16" s="392" t="s">
        <v>40</v>
      </c>
      <c r="B16" s="392"/>
      <c r="C16" s="392"/>
      <c r="D16" s="392"/>
      <c r="E16" s="350">
        <f>'入力シート①'!C10</f>
        <v>0</v>
      </c>
      <c r="F16" s="355"/>
      <c r="G16" s="355"/>
      <c r="H16" s="355"/>
      <c r="I16" s="355"/>
      <c r="J16" s="355"/>
      <c r="K16" s="355"/>
      <c r="L16" s="355"/>
      <c r="M16" s="355"/>
      <c r="N16" s="365"/>
    </row>
    <row r="17" spans="1:14">
      <c r="A17" s="259"/>
      <c r="B17" s="259"/>
      <c r="C17" s="259"/>
      <c r="D17" s="259"/>
      <c r="E17" s="267"/>
      <c r="F17" s="267"/>
      <c r="G17" s="267"/>
      <c r="H17" s="267"/>
      <c r="I17" s="267"/>
      <c r="J17" s="267"/>
      <c r="K17" s="267"/>
      <c r="L17" s="267"/>
      <c r="M17" s="267"/>
      <c r="N17" s="267"/>
    </row>
    <row r="18" spans="1:14">
      <c r="A18" s="394">
        <f>設定シート!D6</f>
        <v>46210</v>
      </c>
      <c r="B18" s="394"/>
      <c r="C18" s="394"/>
      <c r="D18" s="394"/>
    </row>
    <row r="19" spans="1:14">
      <c r="A19" s="395"/>
      <c r="B19" s="395"/>
      <c r="C19" s="395"/>
      <c r="D19" s="395"/>
    </row>
    <row r="21" spans="1:14">
      <c r="C21" s="187" t="s">
        <v>374</v>
      </c>
    </row>
    <row r="24" spans="1:14">
      <c r="D24" s="271" t="s">
        <v>90</v>
      </c>
      <c r="E24" s="271"/>
      <c r="G24" s="267">
        <f>'入力シート①'!C14</f>
        <v>0</v>
      </c>
      <c r="H24" s="267"/>
      <c r="I24" s="267"/>
      <c r="J24" s="267"/>
      <c r="K24" s="267"/>
      <c r="L24" s="267"/>
      <c r="M24" s="267"/>
    </row>
    <row r="25" spans="1:14">
      <c r="C25" s="345"/>
      <c r="D25" s="345"/>
      <c r="E25" s="345"/>
      <c r="F25" s="345"/>
      <c r="G25" s="254"/>
      <c r="H25" s="254"/>
      <c r="I25" s="254"/>
      <c r="J25" s="254"/>
      <c r="K25" s="254"/>
      <c r="L25" s="254"/>
      <c r="M25" s="254"/>
    </row>
    <row r="27" spans="1:14" ht="18.75">
      <c r="D27" s="271" t="s">
        <v>186</v>
      </c>
      <c r="E27" s="271"/>
      <c r="G27" s="397">
        <f>'入力シート①'!C10</f>
        <v>0</v>
      </c>
      <c r="H27" s="397"/>
      <c r="I27" s="397"/>
      <c r="J27" s="397"/>
      <c r="K27" s="397"/>
      <c r="L27" s="397"/>
      <c r="M27" s="397"/>
    </row>
    <row r="28" spans="1:14">
      <c r="C28" s="271"/>
      <c r="D28" s="271"/>
      <c r="E28" s="271"/>
      <c r="F28" s="271"/>
    </row>
    <row r="29" spans="1:14">
      <c r="C29" s="271"/>
      <c r="D29" s="271"/>
      <c r="E29" s="271"/>
      <c r="F29" s="271"/>
    </row>
    <row r="31" spans="1:14">
      <c r="A31" s="300" t="str">
        <f>'入力シート①'!C32</f>
        <v>柴田町</v>
      </c>
      <c r="B31" s="300"/>
      <c r="C31" s="187" t="s">
        <v>452</v>
      </c>
      <c r="G31" s="265" t="str">
        <f>設定シート!D8</f>
        <v>水戸　一郎</v>
      </c>
      <c r="H31" s="265"/>
      <c r="I31" s="265" t="s">
        <v>48</v>
      </c>
    </row>
    <row r="34" spans="1:14">
      <c r="A34" s="188" t="s">
        <v>125</v>
      </c>
      <c r="B34" s="396"/>
      <c r="C34" s="188"/>
      <c r="D34" s="188"/>
    </row>
    <row r="35" spans="1:14">
      <c r="A35" s="188" t="s">
        <v>146</v>
      </c>
      <c r="B35" s="263"/>
      <c r="C35" s="236"/>
      <c r="D35" s="236"/>
      <c r="E35" s="188"/>
      <c r="F35" s="188"/>
      <c r="G35" s="188"/>
      <c r="H35" s="188"/>
      <c r="I35" s="188"/>
      <c r="J35" s="188"/>
      <c r="K35" s="188"/>
      <c r="L35" s="188"/>
      <c r="M35" s="188"/>
      <c r="N35" s="188"/>
    </row>
    <row r="36" spans="1:14">
      <c r="A36" s="188" t="s">
        <v>148</v>
      </c>
      <c r="B36" s="263"/>
      <c r="C36" s="236"/>
      <c r="D36" s="236"/>
      <c r="E36" s="188"/>
      <c r="F36" s="188"/>
      <c r="G36" s="188"/>
      <c r="H36" s="188"/>
      <c r="I36" s="188"/>
      <c r="J36" s="188"/>
      <c r="K36" s="188"/>
      <c r="L36" s="188"/>
      <c r="M36" s="188"/>
      <c r="N36" s="188"/>
    </row>
    <row r="37" spans="1:14">
      <c r="A37" s="188" t="s">
        <v>149</v>
      </c>
      <c r="B37" s="263"/>
      <c r="C37" s="236"/>
      <c r="D37" s="236"/>
      <c r="E37" s="188"/>
      <c r="F37" s="188"/>
      <c r="G37" s="188"/>
      <c r="H37" s="188"/>
      <c r="I37" s="188"/>
      <c r="J37" s="188"/>
      <c r="K37" s="188"/>
      <c r="L37" s="188"/>
      <c r="M37" s="188"/>
      <c r="N37" s="188"/>
    </row>
    <row r="38" spans="1:14">
      <c r="A38" s="188" t="s">
        <v>191</v>
      </c>
      <c r="B38" s="263"/>
      <c r="C38" s="236"/>
      <c r="D38" s="236"/>
      <c r="E38" s="188"/>
      <c r="F38" s="188"/>
      <c r="G38" s="188"/>
      <c r="H38" s="188"/>
      <c r="I38" s="188"/>
      <c r="J38" s="188"/>
      <c r="K38" s="188"/>
      <c r="L38" s="188"/>
      <c r="M38" s="188"/>
      <c r="N38" s="188"/>
    </row>
    <row r="39" spans="1:14">
      <c r="A39" s="188" t="s">
        <v>195</v>
      </c>
      <c r="B39" s="263"/>
      <c r="C39" s="236"/>
      <c r="D39" s="236"/>
      <c r="E39" s="188"/>
      <c r="F39" s="188"/>
      <c r="G39" s="188"/>
      <c r="H39" s="188"/>
      <c r="I39" s="188"/>
      <c r="J39" s="188"/>
      <c r="K39" s="188"/>
      <c r="L39" s="188"/>
      <c r="M39" s="188"/>
      <c r="N39" s="188"/>
    </row>
    <row r="40" spans="1:14">
      <c r="B40" s="262"/>
      <c r="C40" s="236"/>
      <c r="D40" s="236"/>
      <c r="G40" s="269"/>
    </row>
  </sheetData>
  <mergeCells count="25">
    <mergeCell ref="A4:N4"/>
    <mergeCell ref="A5:N5"/>
    <mergeCell ref="A7:H7"/>
    <mergeCell ref="I7:N7"/>
    <mergeCell ref="A11:D11"/>
    <mergeCell ref="E11:N11"/>
    <mergeCell ref="A12:D12"/>
    <mergeCell ref="E12:N12"/>
    <mergeCell ref="A13:D13"/>
    <mergeCell ref="E13:N13"/>
    <mergeCell ref="A14:D14"/>
    <mergeCell ref="E14:N14"/>
    <mergeCell ref="A15:D15"/>
    <mergeCell ref="E15:N15"/>
    <mergeCell ref="A16:D16"/>
    <mergeCell ref="E16:N16"/>
    <mergeCell ref="A18:D18"/>
    <mergeCell ref="D24:E24"/>
    <mergeCell ref="G24:M24"/>
    <mergeCell ref="C25:F25"/>
    <mergeCell ref="D27:E27"/>
    <mergeCell ref="G27:M27"/>
    <mergeCell ref="C28:F28"/>
    <mergeCell ref="A31:B31"/>
    <mergeCell ref="G31:H31"/>
  </mergeCells>
  <phoneticPr fontId="1"/>
  <hyperlinks>
    <hyperlink ref="O1" location="目次!A1"/>
  </hyperlinks>
  <printOptions horizontalCentered="1"/>
  <pageMargins left="0.78740157480314965" right="0.78740157480314965" top="0.98425196850393704" bottom="0.98425196850393704" header="0.51181102362204722" footer="0.51181102362204722"/>
  <pageSetup paperSize="9" fitToWidth="1" fitToHeight="1" orientation="portrait" usePrinterDefaults="1" blackAndWhite="1" horizontalDpi="200" verticalDpi="200"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sheetPr codeName="Sheet19">
    <tabColor theme="0" tint="-0.5"/>
  </sheetPr>
  <dimension ref="A1:O40"/>
  <sheetViews>
    <sheetView view="pageBreakPreview" zoomScaleSheetLayoutView="100" workbookViewId="0">
      <selection activeCell="A9" sqref="A9"/>
    </sheetView>
  </sheetViews>
  <sheetFormatPr defaultColWidth="5.875" defaultRowHeight="14.25"/>
  <cols>
    <col min="1" max="13" width="5.875" style="187"/>
    <col min="14" max="14" width="6.75" style="187" customWidth="1"/>
    <col min="15" max="15" width="11.875" style="187" bestFit="1" customWidth="1"/>
    <col min="16" max="16384" width="5.875" style="187"/>
  </cols>
  <sheetData>
    <row r="1" spans="1:15">
      <c r="N1" s="270" t="s">
        <v>464</v>
      </c>
      <c r="O1" s="253" t="s">
        <v>44</v>
      </c>
    </row>
    <row r="4" spans="1:15" ht="27.75">
      <c r="A4" s="257" t="s">
        <v>345</v>
      </c>
      <c r="B4" s="257"/>
      <c r="C4" s="257"/>
      <c r="D4" s="257"/>
      <c r="E4" s="257"/>
      <c r="F4" s="257"/>
      <c r="G4" s="257"/>
      <c r="H4" s="257"/>
      <c r="I4" s="257"/>
      <c r="J4" s="257"/>
      <c r="K4" s="257"/>
      <c r="L4" s="257"/>
      <c r="M4" s="257"/>
      <c r="N4" s="257"/>
    </row>
    <row r="5" spans="1:15">
      <c r="A5" s="282" t="s">
        <v>46</v>
      </c>
      <c r="B5" s="282"/>
      <c r="C5" s="282"/>
      <c r="D5" s="282"/>
      <c r="E5" s="282"/>
      <c r="F5" s="282"/>
      <c r="G5" s="282"/>
      <c r="H5" s="282"/>
      <c r="I5" s="282"/>
      <c r="J5" s="282"/>
      <c r="K5" s="282"/>
      <c r="L5" s="282"/>
      <c r="M5" s="282"/>
      <c r="N5" s="282"/>
    </row>
    <row r="7" spans="1:15" ht="14.25" customHeight="1">
      <c r="A7" s="260" t="str">
        <f>"　"&amp;設定シート!$F$5&amp;"執行の柴田町長選挙"</f>
        <v>　令和8年7月12日執行の柴田町長選挙</v>
      </c>
      <c r="B7" s="260"/>
      <c r="C7" s="260"/>
      <c r="D7" s="260"/>
      <c r="E7" s="260"/>
      <c r="F7" s="260"/>
      <c r="G7" s="260"/>
      <c r="H7" s="260"/>
      <c r="I7" s="307" t="s">
        <v>166</v>
      </c>
      <c r="J7" s="307"/>
      <c r="K7" s="307"/>
      <c r="L7" s="307"/>
      <c r="M7" s="307"/>
      <c r="N7" s="307"/>
    </row>
    <row r="8" spans="1:15">
      <c r="A8" s="187" t="s">
        <v>377</v>
      </c>
    </row>
    <row r="9" spans="1:15">
      <c r="A9" s="187" t="s">
        <v>483</v>
      </c>
    </row>
    <row r="11" spans="1:15" ht="36" customHeight="1">
      <c r="A11" s="392" t="s">
        <v>188</v>
      </c>
      <c r="B11" s="392"/>
      <c r="C11" s="392"/>
      <c r="D11" s="392"/>
      <c r="E11" s="350">
        <f>'入力シート①'!C33</f>
        <v>0</v>
      </c>
      <c r="F11" s="355"/>
      <c r="G11" s="355"/>
      <c r="H11" s="355"/>
      <c r="I11" s="355"/>
      <c r="J11" s="355"/>
      <c r="K11" s="355"/>
      <c r="L11" s="355"/>
      <c r="M11" s="355"/>
      <c r="N11" s="365"/>
    </row>
    <row r="12" spans="1:15" ht="36" customHeight="1">
      <c r="A12" s="392" t="s">
        <v>47</v>
      </c>
      <c r="B12" s="392"/>
      <c r="C12" s="392"/>
      <c r="D12" s="392"/>
      <c r="E12" s="350">
        <f>'入力シート①'!C34</f>
        <v>0</v>
      </c>
      <c r="F12" s="355"/>
      <c r="G12" s="355"/>
      <c r="H12" s="355"/>
      <c r="I12" s="355"/>
      <c r="J12" s="355"/>
      <c r="K12" s="355"/>
      <c r="L12" s="355"/>
      <c r="M12" s="355"/>
      <c r="N12" s="365"/>
    </row>
    <row r="13" spans="1:15" ht="36" customHeight="1">
      <c r="A13" s="392" t="s">
        <v>190</v>
      </c>
      <c r="B13" s="392"/>
      <c r="C13" s="392"/>
      <c r="D13" s="392"/>
      <c r="E13" s="350">
        <f>'入力シート①'!C35</f>
        <v>0</v>
      </c>
      <c r="F13" s="355"/>
      <c r="G13" s="355"/>
      <c r="H13" s="355"/>
      <c r="I13" s="355"/>
      <c r="J13" s="355"/>
      <c r="K13" s="355"/>
      <c r="L13" s="355"/>
      <c r="M13" s="355"/>
      <c r="N13" s="365"/>
    </row>
    <row r="14" spans="1:15" ht="36" customHeight="1">
      <c r="A14" s="392" t="s">
        <v>76</v>
      </c>
      <c r="B14" s="392"/>
      <c r="C14" s="392"/>
      <c r="D14" s="392"/>
      <c r="E14" s="354">
        <f>'入力シート①'!C31</f>
        <v>0</v>
      </c>
      <c r="F14" s="359"/>
      <c r="G14" s="359"/>
      <c r="H14" s="359"/>
      <c r="I14" s="359"/>
      <c r="J14" s="359"/>
      <c r="K14" s="359"/>
      <c r="L14" s="359"/>
      <c r="M14" s="359"/>
      <c r="N14" s="369"/>
    </row>
    <row r="15" spans="1:15" ht="36" customHeight="1">
      <c r="A15" s="393" t="s">
        <v>313</v>
      </c>
      <c r="B15" s="392"/>
      <c r="C15" s="392"/>
      <c r="D15" s="392"/>
      <c r="E15" s="350">
        <f>'入力シート①'!C10</f>
        <v>0</v>
      </c>
      <c r="F15" s="355"/>
      <c r="G15" s="355"/>
      <c r="H15" s="355"/>
      <c r="I15" s="355"/>
      <c r="J15" s="355"/>
      <c r="K15" s="355"/>
      <c r="L15" s="355"/>
      <c r="M15" s="355"/>
      <c r="N15" s="365"/>
    </row>
    <row r="16" spans="1:15" ht="36" customHeight="1">
      <c r="A16" s="392" t="s">
        <v>40</v>
      </c>
      <c r="B16" s="392"/>
      <c r="C16" s="392"/>
      <c r="D16" s="392"/>
      <c r="E16" s="350">
        <f>'入力シート①'!C10</f>
        <v>0</v>
      </c>
      <c r="F16" s="355"/>
      <c r="G16" s="355"/>
      <c r="H16" s="355"/>
      <c r="I16" s="355"/>
      <c r="J16" s="355"/>
      <c r="K16" s="355"/>
      <c r="L16" s="355"/>
      <c r="M16" s="355"/>
      <c r="N16" s="365"/>
    </row>
    <row r="17" spans="1:14">
      <c r="A17" s="259"/>
      <c r="B17" s="259"/>
      <c r="C17" s="259"/>
      <c r="D17" s="259"/>
      <c r="E17" s="267"/>
      <c r="F17" s="267"/>
      <c r="G17" s="267"/>
      <c r="H17" s="267"/>
      <c r="I17" s="267"/>
      <c r="J17" s="267"/>
      <c r="K17" s="267"/>
      <c r="L17" s="267"/>
      <c r="M17" s="267"/>
      <c r="N17" s="267"/>
    </row>
    <row r="18" spans="1:14">
      <c r="A18" s="394">
        <f>設定シート!D6</f>
        <v>46210</v>
      </c>
      <c r="B18" s="394"/>
      <c r="C18" s="394"/>
      <c r="D18" s="394"/>
    </row>
    <row r="19" spans="1:14">
      <c r="A19" s="395"/>
      <c r="B19" s="395"/>
      <c r="C19" s="395"/>
      <c r="D19" s="395"/>
    </row>
    <row r="21" spans="1:14">
      <c r="C21" s="187" t="s">
        <v>374</v>
      </c>
    </row>
    <row r="24" spans="1:14">
      <c r="D24" s="271" t="s">
        <v>90</v>
      </c>
      <c r="E24" s="271"/>
      <c r="G24" s="267">
        <f>'入力シート①'!C22</f>
        <v>0</v>
      </c>
      <c r="H24" s="267"/>
      <c r="I24" s="267"/>
      <c r="J24" s="267"/>
      <c r="K24" s="267"/>
      <c r="L24" s="267"/>
      <c r="M24" s="267"/>
    </row>
    <row r="25" spans="1:14">
      <c r="C25" s="345"/>
      <c r="D25" s="345"/>
      <c r="E25" s="345"/>
      <c r="F25" s="345"/>
      <c r="G25" s="254"/>
      <c r="H25" s="254"/>
      <c r="I25" s="254"/>
      <c r="J25" s="254"/>
      <c r="K25" s="254"/>
      <c r="L25" s="254"/>
      <c r="M25" s="254"/>
    </row>
    <row r="27" spans="1:14" ht="16.5">
      <c r="D27" s="271" t="s">
        <v>186</v>
      </c>
      <c r="E27" s="271"/>
      <c r="G27" s="313">
        <f>'入力シート①'!C19</f>
        <v>0</v>
      </c>
      <c r="H27" s="313"/>
      <c r="I27" s="313"/>
      <c r="J27" s="313"/>
      <c r="K27" s="313"/>
      <c r="L27" s="313"/>
      <c r="M27" s="313"/>
    </row>
    <row r="28" spans="1:14">
      <c r="C28" s="271"/>
      <c r="D28" s="271"/>
      <c r="E28" s="271"/>
      <c r="F28" s="271"/>
      <c r="H28" s="254"/>
      <c r="I28" s="254"/>
      <c r="J28" s="254"/>
      <c r="K28" s="254"/>
      <c r="L28" s="254"/>
      <c r="M28" s="254"/>
    </row>
    <row r="29" spans="1:14">
      <c r="C29" s="271"/>
      <c r="D29" s="271"/>
      <c r="E29" s="271"/>
      <c r="F29" s="271"/>
    </row>
    <row r="31" spans="1:14">
      <c r="A31" s="398" t="str">
        <f>'入力シート①'!C32</f>
        <v>柴田町</v>
      </c>
      <c r="B31" s="399"/>
      <c r="C31" s="187" t="s">
        <v>452</v>
      </c>
      <c r="G31" s="265" t="str">
        <f>設定シート!D8</f>
        <v>水戸　一郎</v>
      </c>
      <c r="H31" s="265"/>
      <c r="I31" s="187" t="s">
        <v>48</v>
      </c>
    </row>
    <row r="34" spans="1:14">
      <c r="A34" s="188" t="s">
        <v>125</v>
      </c>
      <c r="B34" s="396"/>
      <c r="C34" s="188"/>
      <c r="D34" s="188"/>
    </row>
    <row r="35" spans="1:14">
      <c r="A35" s="188" t="s">
        <v>146</v>
      </c>
      <c r="B35" s="263"/>
      <c r="C35" s="236"/>
      <c r="D35" s="236"/>
      <c r="E35" s="188"/>
      <c r="F35" s="188"/>
      <c r="G35" s="188"/>
      <c r="H35" s="188"/>
      <c r="I35" s="188"/>
      <c r="J35" s="188"/>
      <c r="K35" s="188"/>
      <c r="L35" s="188"/>
      <c r="M35" s="188"/>
      <c r="N35" s="188"/>
    </row>
    <row r="36" spans="1:14">
      <c r="A36" s="188" t="s">
        <v>148</v>
      </c>
      <c r="B36" s="263"/>
      <c r="C36" s="236"/>
      <c r="D36" s="236"/>
      <c r="E36" s="188"/>
      <c r="F36" s="188"/>
      <c r="G36" s="188"/>
      <c r="H36" s="188"/>
      <c r="I36" s="188"/>
      <c r="J36" s="188"/>
      <c r="K36" s="188"/>
      <c r="L36" s="188"/>
      <c r="M36" s="188"/>
      <c r="N36" s="188"/>
    </row>
    <row r="37" spans="1:14">
      <c r="A37" s="188" t="s">
        <v>149</v>
      </c>
      <c r="B37" s="263"/>
      <c r="C37" s="236"/>
      <c r="D37" s="236"/>
      <c r="E37" s="188"/>
      <c r="F37" s="188"/>
      <c r="G37" s="188"/>
      <c r="H37" s="188"/>
      <c r="I37" s="188"/>
      <c r="J37" s="188"/>
      <c r="K37" s="188"/>
      <c r="L37" s="188"/>
      <c r="M37" s="188"/>
      <c r="N37" s="188"/>
    </row>
    <row r="38" spans="1:14">
      <c r="A38" s="188" t="s">
        <v>396</v>
      </c>
      <c r="B38" s="263"/>
      <c r="C38" s="236"/>
      <c r="D38" s="236"/>
      <c r="E38" s="188"/>
      <c r="F38" s="188"/>
      <c r="G38" s="188"/>
      <c r="H38" s="188"/>
      <c r="I38" s="188"/>
      <c r="J38" s="188"/>
      <c r="K38" s="188"/>
      <c r="L38" s="188"/>
      <c r="M38" s="188"/>
      <c r="N38" s="188"/>
    </row>
    <row r="39" spans="1:14">
      <c r="A39" s="188" t="s">
        <v>238</v>
      </c>
      <c r="B39" s="263"/>
      <c r="C39" s="236"/>
      <c r="D39" s="236"/>
      <c r="E39" s="188"/>
      <c r="F39" s="188"/>
      <c r="G39" s="188"/>
      <c r="H39" s="188"/>
      <c r="I39" s="188"/>
      <c r="J39" s="188"/>
      <c r="K39" s="188"/>
      <c r="L39" s="188"/>
      <c r="M39" s="188"/>
      <c r="N39" s="188"/>
    </row>
    <row r="40" spans="1:14">
      <c r="B40" s="262"/>
      <c r="C40" s="236"/>
      <c r="D40" s="236"/>
      <c r="G40" s="269"/>
    </row>
  </sheetData>
  <mergeCells count="25">
    <mergeCell ref="A4:N4"/>
    <mergeCell ref="A5:N5"/>
    <mergeCell ref="A7:H7"/>
    <mergeCell ref="I7:N7"/>
    <mergeCell ref="A11:D11"/>
    <mergeCell ref="E11:N11"/>
    <mergeCell ref="A12:D12"/>
    <mergeCell ref="E12:N12"/>
    <mergeCell ref="A13:D13"/>
    <mergeCell ref="E13:N13"/>
    <mergeCell ref="A14:D14"/>
    <mergeCell ref="E14:N14"/>
    <mergeCell ref="A15:D15"/>
    <mergeCell ref="E15:N15"/>
    <mergeCell ref="A16:D16"/>
    <mergeCell ref="E16:N16"/>
    <mergeCell ref="A18:D18"/>
    <mergeCell ref="D24:E24"/>
    <mergeCell ref="G24:M24"/>
    <mergeCell ref="C25:F25"/>
    <mergeCell ref="D27:E27"/>
    <mergeCell ref="G27:M27"/>
    <mergeCell ref="C28:F28"/>
    <mergeCell ref="A31:B31"/>
    <mergeCell ref="G31:H31"/>
  </mergeCells>
  <phoneticPr fontId="1"/>
  <hyperlinks>
    <hyperlink ref="O1" location="目次!A1"/>
  </hyperlinks>
  <printOptions horizontalCentered="1"/>
  <pageMargins left="0.78740157480314965" right="0.78740157480314965" top="0.98425196850393704" bottom="0.98425196850393704" header="0.51181102362204722" footer="0.51181102362204722"/>
  <pageSetup paperSize="9" fitToWidth="1" fitToHeight="1" orientation="portrait" usePrinterDefaults="1" blackAndWhite="1" horizontalDpi="200" verticalDpi="200"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sheetPr codeName="Sheet20"/>
  <dimension ref="A1:O39"/>
  <sheetViews>
    <sheetView view="pageBreakPreview" zoomScaleSheetLayoutView="100" workbookViewId="0">
      <selection activeCell="I19" sqref="I19"/>
    </sheetView>
  </sheetViews>
  <sheetFormatPr defaultColWidth="5.875" defaultRowHeight="14.25"/>
  <cols>
    <col min="1" max="13" width="5.875" style="187"/>
    <col min="14" max="14" width="8.125" style="187" customWidth="1"/>
    <col min="15" max="15" width="11.875" style="187" bestFit="1" customWidth="1"/>
    <col min="16" max="16384" width="5.875" style="187"/>
  </cols>
  <sheetData>
    <row r="1" spans="1:15">
      <c r="N1" s="270" t="s">
        <v>431</v>
      </c>
      <c r="O1" s="253" t="s">
        <v>44</v>
      </c>
    </row>
    <row r="3" spans="1:15" ht="27.75">
      <c r="A3" s="257" t="s">
        <v>399</v>
      </c>
      <c r="B3" s="257"/>
      <c r="C3" s="257"/>
      <c r="D3" s="257"/>
      <c r="E3" s="257"/>
      <c r="F3" s="257"/>
      <c r="G3" s="257"/>
      <c r="H3" s="257"/>
      <c r="I3" s="257"/>
      <c r="J3" s="257"/>
      <c r="K3" s="257"/>
      <c r="L3" s="257"/>
      <c r="M3" s="257"/>
      <c r="N3" s="257"/>
    </row>
    <row r="4" spans="1:15">
      <c r="A4" s="282" t="s">
        <v>267</v>
      </c>
      <c r="B4" s="282"/>
      <c r="C4" s="282"/>
      <c r="D4" s="282"/>
      <c r="E4" s="282"/>
      <c r="F4" s="282"/>
      <c r="G4" s="282"/>
      <c r="H4" s="282"/>
      <c r="I4" s="282"/>
      <c r="J4" s="282"/>
      <c r="K4" s="282"/>
      <c r="L4" s="282"/>
      <c r="M4" s="282"/>
      <c r="N4" s="282"/>
    </row>
    <row r="6" spans="1:15" ht="28.5" customHeight="1">
      <c r="A6" s="339" t="s">
        <v>188</v>
      </c>
      <c r="B6" s="343"/>
      <c r="C6" s="347"/>
      <c r="D6" s="401" t="s">
        <v>114</v>
      </c>
      <c r="E6" s="405">
        <f>'入力シート①'!C40</f>
        <v>0</v>
      </c>
      <c r="F6" s="405"/>
      <c r="G6" s="405"/>
      <c r="H6" s="405"/>
      <c r="I6" s="405"/>
      <c r="J6" s="405"/>
      <c r="K6" s="405"/>
      <c r="L6" s="405"/>
      <c r="M6" s="405"/>
      <c r="N6" s="405"/>
    </row>
    <row r="7" spans="1:15" ht="28.5" customHeight="1">
      <c r="A7" s="340"/>
      <c r="B7" s="344"/>
      <c r="C7" s="348"/>
      <c r="D7" s="402" t="s">
        <v>117</v>
      </c>
      <c r="E7" s="406">
        <f>'入力シート①'!C33</f>
        <v>0</v>
      </c>
      <c r="F7" s="406"/>
      <c r="G7" s="406"/>
      <c r="H7" s="406"/>
      <c r="I7" s="406"/>
      <c r="J7" s="406"/>
      <c r="K7" s="406"/>
      <c r="L7" s="406"/>
      <c r="M7" s="406"/>
      <c r="N7" s="406"/>
    </row>
    <row r="8" spans="1:15" ht="28.5" customHeight="1">
      <c r="A8" s="339" t="s">
        <v>47</v>
      </c>
      <c r="B8" s="343"/>
      <c r="C8" s="347"/>
      <c r="D8" s="401" t="s">
        <v>114</v>
      </c>
      <c r="E8" s="405">
        <f>'入力シート①'!C41</f>
        <v>0</v>
      </c>
      <c r="F8" s="405"/>
      <c r="G8" s="405"/>
      <c r="H8" s="405"/>
      <c r="I8" s="405"/>
      <c r="J8" s="405"/>
      <c r="K8" s="405"/>
      <c r="L8" s="405"/>
      <c r="M8" s="405"/>
      <c r="N8" s="405"/>
    </row>
    <row r="9" spans="1:15" ht="28.5" customHeight="1">
      <c r="A9" s="340"/>
      <c r="B9" s="344"/>
      <c r="C9" s="348"/>
      <c r="D9" s="402" t="s">
        <v>117</v>
      </c>
      <c r="E9" s="406">
        <f>'入力シート①'!C34</f>
        <v>0</v>
      </c>
      <c r="F9" s="406"/>
      <c r="G9" s="406"/>
      <c r="H9" s="406"/>
      <c r="I9" s="406"/>
      <c r="J9" s="406"/>
      <c r="K9" s="406"/>
      <c r="L9" s="406"/>
      <c r="M9" s="406"/>
      <c r="N9" s="406"/>
    </row>
    <row r="10" spans="1:15" ht="28.5" customHeight="1">
      <c r="A10" s="339" t="s">
        <v>190</v>
      </c>
      <c r="B10" s="343"/>
      <c r="C10" s="347"/>
      <c r="D10" s="403" t="s">
        <v>114</v>
      </c>
      <c r="E10" s="407">
        <f>'入力シート①'!C42</f>
        <v>0</v>
      </c>
      <c r="F10" s="407"/>
      <c r="G10" s="407"/>
      <c r="H10" s="407"/>
      <c r="I10" s="407"/>
      <c r="J10" s="407"/>
      <c r="K10" s="407"/>
      <c r="L10" s="407"/>
      <c r="M10" s="407"/>
      <c r="N10" s="407"/>
    </row>
    <row r="11" spans="1:15" ht="28.5" customHeight="1">
      <c r="A11" s="340"/>
      <c r="B11" s="344"/>
      <c r="C11" s="348"/>
      <c r="D11" s="404" t="s">
        <v>117</v>
      </c>
      <c r="E11" s="408">
        <f>'入力シート①'!C35</f>
        <v>0</v>
      </c>
      <c r="F11" s="408"/>
      <c r="G11" s="408"/>
      <c r="H11" s="408"/>
      <c r="I11" s="408"/>
      <c r="J11" s="408"/>
      <c r="K11" s="408"/>
      <c r="L11" s="408"/>
      <c r="M11" s="408"/>
      <c r="N11" s="408"/>
    </row>
    <row r="12" spans="1:15" ht="28.5" customHeight="1">
      <c r="A12" s="392" t="s">
        <v>78</v>
      </c>
      <c r="B12" s="392"/>
      <c r="C12" s="392"/>
      <c r="D12" s="392"/>
      <c r="E12" s="409">
        <f>'入力シート①'!C38</f>
        <v>0</v>
      </c>
      <c r="F12" s="409"/>
      <c r="G12" s="409"/>
      <c r="H12" s="409"/>
      <c r="I12" s="409"/>
      <c r="J12" s="409"/>
      <c r="K12" s="409"/>
      <c r="L12" s="409"/>
      <c r="M12" s="409"/>
      <c r="N12" s="409"/>
    </row>
    <row r="13" spans="1:15" ht="28.5" customHeight="1">
      <c r="A13" s="393" t="s">
        <v>49</v>
      </c>
      <c r="B13" s="392"/>
      <c r="C13" s="392"/>
      <c r="D13" s="392"/>
      <c r="E13" s="410">
        <f>'入力シート①'!C10</f>
        <v>0</v>
      </c>
      <c r="F13" s="410"/>
      <c r="G13" s="410"/>
      <c r="H13" s="410"/>
      <c r="I13" s="410"/>
      <c r="J13" s="410"/>
      <c r="K13" s="410"/>
      <c r="L13" s="410"/>
      <c r="M13" s="410"/>
      <c r="N13" s="410"/>
    </row>
    <row r="14" spans="1:15" ht="28.5" customHeight="1">
      <c r="A14" s="392" t="s">
        <v>40</v>
      </c>
      <c r="B14" s="392"/>
      <c r="C14" s="392"/>
      <c r="D14" s="392"/>
      <c r="E14" s="410">
        <f>'入力シート①'!C10</f>
        <v>0</v>
      </c>
      <c r="F14" s="410"/>
      <c r="G14" s="410"/>
      <c r="H14" s="410"/>
      <c r="I14" s="410"/>
      <c r="J14" s="410"/>
      <c r="K14" s="410"/>
      <c r="L14" s="410"/>
      <c r="M14" s="410"/>
      <c r="N14" s="410"/>
    </row>
    <row r="15" spans="1:15">
      <c r="A15" s="259"/>
      <c r="B15" s="259"/>
      <c r="C15" s="259"/>
      <c r="D15" s="259"/>
      <c r="E15" s="267"/>
      <c r="F15" s="267"/>
      <c r="G15" s="267"/>
      <c r="H15" s="267"/>
      <c r="I15" s="267"/>
      <c r="J15" s="267"/>
      <c r="K15" s="267"/>
      <c r="L15" s="267"/>
      <c r="M15" s="267"/>
      <c r="N15" s="267"/>
    </row>
    <row r="16" spans="1:15" ht="15.75" customHeight="1">
      <c r="A16" s="400" t="str">
        <f>"　"&amp;設定シート!$F$5&amp;"執行の柴田町長選挙"</f>
        <v>　令和8年7月12日執行の柴田町長選挙</v>
      </c>
      <c r="B16" s="400"/>
      <c r="C16" s="400"/>
      <c r="D16" s="400"/>
      <c r="E16" s="400"/>
      <c r="F16" s="400"/>
      <c r="G16" s="400"/>
      <c r="H16" s="400"/>
      <c r="I16" s="411" t="s">
        <v>213</v>
      </c>
      <c r="J16" s="411"/>
      <c r="K16" s="411"/>
      <c r="L16" s="411"/>
      <c r="M16" s="411"/>
      <c r="N16" s="411"/>
    </row>
    <row r="17" spans="1:13">
      <c r="A17" s="187" t="s">
        <v>477</v>
      </c>
    </row>
    <row r="19" spans="1:13">
      <c r="A19" s="394">
        <f>'入力シート①'!C37</f>
        <v>0</v>
      </c>
      <c r="B19" s="394"/>
      <c r="C19" s="394"/>
      <c r="D19" s="394"/>
    </row>
    <row r="20" spans="1:13">
      <c r="A20" s="395"/>
      <c r="B20" s="395"/>
      <c r="C20" s="395"/>
      <c r="D20" s="395"/>
    </row>
    <row r="21" spans="1:13">
      <c r="C21" s="187" t="s">
        <v>374</v>
      </c>
    </row>
    <row r="24" spans="1:13">
      <c r="D24" s="271" t="s">
        <v>90</v>
      </c>
      <c r="E24" s="271"/>
      <c r="G24" s="267">
        <f>'入力シート①'!C14</f>
        <v>0</v>
      </c>
      <c r="H24" s="267"/>
      <c r="I24" s="267"/>
      <c r="J24" s="267"/>
      <c r="K24" s="267"/>
      <c r="L24" s="267"/>
      <c r="M24" s="267"/>
    </row>
    <row r="25" spans="1:13">
      <c r="C25" s="345"/>
      <c r="D25" s="345"/>
      <c r="E25" s="345"/>
      <c r="F25" s="345"/>
      <c r="G25" s="254"/>
      <c r="H25" s="254"/>
      <c r="I25" s="254"/>
      <c r="J25" s="254"/>
      <c r="K25" s="254"/>
      <c r="L25" s="254"/>
      <c r="M25" s="254"/>
    </row>
    <row r="27" spans="1:13" ht="18.75">
      <c r="D27" s="271" t="s">
        <v>186</v>
      </c>
      <c r="E27" s="271"/>
      <c r="G27" s="397">
        <f>'入力シート①'!C10</f>
        <v>0</v>
      </c>
      <c r="H27" s="397"/>
      <c r="I27" s="397"/>
      <c r="J27" s="397"/>
      <c r="K27" s="397"/>
      <c r="L27" s="397"/>
      <c r="M27" s="397"/>
    </row>
    <row r="28" spans="1:13">
      <c r="C28" s="271"/>
      <c r="D28" s="271"/>
      <c r="E28" s="271"/>
      <c r="F28" s="271"/>
    </row>
    <row r="29" spans="1:13">
      <c r="C29" s="271"/>
      <c r="D29" s="271"/>
      <c r="E29" s="271"/>
      <c r="F29" s="271"/>
    </row>
    <row r="31" spans="1:13">
      <c r="A31" s="399" t="str">
        <f>'入力シート①'!C39</f>
        <v>柴田町</v>
      </c>
      <c r="B31" s="399"/>
      <c r="C31" s="187" t="s">
        <v>452</v>
      </c>
      <c r="G31" s="265" t="str">
        <f>設定シート!D8</f>
        <v>水戸　一郎</v>
      </c>
      <c r="H31" s="265"/>
      <c r="I31" s="187" t="s">
        <v>48</v>
      </c>
    </row>
    <row r="33" spans="1:14">
      <c r="A33" s="188" t="s">
        <v>125</v>
      </c>
      <c r="B33" s="396"/>
      <c r="C33" s="188"/>
      <c r="D33" s="188"/>
    </row>
    <row r="34" spans="1:14">
      <c r="A34" s="188" t="s">
        <v>146</v>
      </c>
      <c r="B34" s="263"/>
      <c r="C34" s="236"/>
      <c r="D34" s="236"/>
      <c r="E34" s="188"/>
      <c r="F34" s="188"/>
      <c r="G34" s="188"/>
      <c r="H34" s="188"/>
      <c r="I34" s="188"/>
      <c r="J34" s="188"/>
      <c r="K34" s="188"/>
      <c r="L34" s="188"/>
      <c r="M34" s="188"/>
      <c r="N34" s="188"/>
    </row>
    <row r="35" spans="1:14">
      <c r="A35" s="188" t="s">
        <v>148</v>
      </c>
      <c r="B35" s="263"/>
      <c r="C35" s="236"/>
      <c r="D35" s="236"/>
      <c r="E35" s="188"/>
      <c r="F35" s="188"/>
      <c r="G35" s="188"/>
      <c r="H35" s="188"/>
      <c r="I35" s="188"/>
      <c r="J35" s="188"/>
      <c r="K35" s="188"/>
      <c r="L35" s="188"/>
      <c r="M35" s="188"/>
      <c r="N35" s="188"/>
    </row>
    <row r="36" spans="1:14">
      <c r="A36" s="188" t="s">
        <v>149</v>
      </c>
      <c r="B36" s="263"/>
      <c r="C36" s="236"/>
      <c r="D36" s="236"/>
      <c r="E36" s="188"/>
      <c r="F36" s="188"/>
      <c r="G36" s="188"/>
      <c r="H36" s="188"/>
      <c r="I36" s="188"/>
      <c r="J36" s="188"/>
      <c r="K36" s="188"/>
      <c r="L36" s="188"/>
      <c r="M36" s="188"/>
      <c r="N36" s="188"/>
    </row>
    <row r="37" spans="1:14">
      <c r="A37" s="188" t="s">
        <v>191</v>
      </c>
      <c r="B37" s="263"/>
      <c r="C37" s="236"/>
      <c r="D37" s="236"/>
      <c r="E37" s="188"/>
      <c r="F37" s="188"/>
      <c r="G37" s="188"/>
      <c r="H37" s="188"/>
      <c r="I37" s="188"/>
      <c r="J37" s="188"/>
      <c r="K37" s="188"/>
      <c r="L37" s="188"/>
      <c r="M37" s="188"/>
      <c r="N37" s="188"/>
    </row>
    <row r="38" spans="1:14">
      <c r="A38" s="188" t="s">
        <v>195</v>
      </c>
      <c r="B38" s="263"/>
      <c r="C38" s="236"/>
      <c r="D38" s="236"/>
      <c r="E38" s="188"/>
      <c r="F38" s="188"/>
      <c r="G38" s="188"/>
      <c r="H38" s="188"/>
      <c r="I38" s="188"/>
      <c r="J38" s="188"/>
      <c r="K38" s="188"/>
      <c r="L38" s="188"/>
      <c r="M38" s="188"/>
      <c r="N38" s="188"/>
    </row>
    <row r="39" spans="1:14">
      <c r="B39" s="262"/>
      <c r="C39" s="236"/>
      <c r="D39" s="236"/>
      <c r="G39" s="269"/>
    </row>
  </sheetData>
  <mergeCells count="28">
    <mergeCell ref="A3:N3"/>
    <mergeCell ref="A4:N4"/>
    <mergeCell ref="E6:N6"/>
    <mergeCell ref="E7:N7"/>
    <mergeCell ref="E8:N8"/>
    <mergeCell ref="E9:N9"/>
    <mergeCell ref="E10:N10"/>
    <mergeCell ref="E11:N11"/>
    <mergeCell ref="A12:D12"/>
    <mergeCell ref="E12:N12"/>
    <mergeCell ref="A13:D13"/>
    <mergeCell ref="E13:N13"/>
    <mergeCell ref="A14:D14"/>
    <mergeCell ref="E14:N14"/>
    <mergeCell ref="A16:H16"/>
    <mergeCell ref="I16:N16"/>
    <mergeCell ref="A19:D19"/>
    <mergeCell ref="D24:E24"/>
    <mergeCell ref="G24:M24"/>
    <mergeCell ref="C25:F25"/>
    <mergeCell ref="D27:E27"/>
    <mergeCell ref="G27:M27"/>
    <mergeCell ref="C28:F28"/>
    <mergeCell ref="A31:B31"/>
    <mergeCell ref="G31:H31"/>
    <mergeCell ref="A6:C7"/>
    <mergeCell ref="A8:C9"/>
    <mergeCell ref="A10:C11"/>
  </mergeCells>
  <phoneticPr fontId="1"/>
  <hyperlinks>
    <hyperlink ref="O1" location="目次!A1"/>
  </hyperlinks>
  <printOptions horizontalCentered="1"/>
  <pageMargins left="0.78740157480314965" right="0.59055118110236227" top="0.98425196850393704" bottom="0.98425196850393704" header="0.51181102362204722" footer="0.51181102362204722"/>
  <pageSetup paperSize="9" fitToWidth="1" fitToHeight="1" orientation="portrait" usePrinterDefaults="1" blackAndWhite="1" horizontalDpi="200" verticalDpi="2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tabColor rgb="FFFFFF00"/>
  </sheetPr>
  <dimension ref="A1:P50"/>
  <sheetViews>
    <sheetView view="pageBreakPreview" zoomScaleSheetLayoutView="100" workbookViewId="0">
      <selection activeCell="H28" sqref="H28:K28"/>
    </sheetView>
  </sheetViews>
  <sheetFormatPr defaultColWidth="12.5" defaultRowHeight="13.5"/>
  <cols>
    <col min="1" max="16" width="13.875" style="22" customWidth="1"/>
    <col min="17" max="16384" width="12.5" style="22"/>
  </cols>
  <sheetData>
    <row r="1" spans="1:16">
      <c r="P1" s="92" t="s">
        <v>68</v>
      </c>
    </row>
    <row r="2" spans="1:16" ht="17.25">
      <c r="A2" s="24" t="str">
        <v>柴田町長選挙　立候補届出書類（本人・推薦届出用）作成ファイル</v>
      </c>
      <c r="B2" s="24"/>
      <c r="C2" s="24"/>
      <c r="D2" s="24"/>
      <c r="E2" s="24"/>
      <c r="F2" s="24"/>
      <c r="G2" s="24"/>
      <c r="H2" s="24"/>
      <c r="I2" s="24"/>
      <c r="J2" s="24"/>
      <c r="K2" s="24"/>
      <c r="L2" s="24"/>
      <c r="M2" s="24"/>
      <c r="N2" s="24"/>
      <c r="O2" s="24"/>
      <c r="P2" s="24"/>
    </row>
    <row r="3" spans="1:16">
      <c r="B3" s="35"/>
      <c r="C3" s="35"/>
      <c r="D3" s="35"/>
      <c r="E3" s="35"/>
      <c r="F3" s="35"/>
      <c r="G3" s="35"/>
      <c r="H3" s="35"/>
      <c r="I3" s="35"/>
      <c r="J3" s="35"/>
      <c r="K3" s="35"/>
      <c r="P3" s="93" t="s">
        <v>405</v>
      </c>
    </row>
    <row r="4" spans="1:16" s="23" customFormat="1" ht="14.25">
      <c r="A4" s="25" t="s">
        <v>247</v>
      </c>
      <c r="B4" s="36"/>
      <c r="C4" s="36"/>
      <c r="D4" s="36"/>
      <c r="E4" s="36"/>
      <c r="F4" s="36"/>
      <c r="G4" s="36"/>
      <c r="H4" s="36"/>
      <c r="I4" s="36"/>
      <c r="J4" s="36"/>
      <c r="K4" s="36"/>
    </row>
    <row r="5" spans="1:16" s="23" customFormat="1" ht="14.25">
      <c r="A5" s="26" t="s">
        <v>278</v>
      </c>
    </row>
    <row r="6" spans="1:16" s="23" customFormat="1" ht="14.25">
      <c r="A6" s="27" t="s">
        <v>279</v>
      </c>
    </row>
    <row r="7" spans="1:16" s="23" customFormat="1" ht="15">
      <c r="A7" s="23" t="s">
        <v>248</v>
      </c>
      <c r="B7" s="25"/>
      <c r="C7" s="25"/>
      <c r="D7" s="25"/>
      <c r="E7" s="50"/>
      <c r="F7" s="51" t="s">
        <v>249</v>
      </c>
      <c r="G7" s="61"/>
      <c r="H7" s="51" t="s">
        <v>250</v>
      </c>
      <c r="I7" s="71" t="s">
        <v>102</v>
      </c>
      <c r="J7" s="51" t="s">
        <v>276</v>
      </c>
      <c r="K7" s="25"/>
    </row>
    <row r="8" spans="1:16" s="23" customFormat="1" ht="14.25">
      <c r="A8" s="23" t="s">
        <v>251</v>
      </c>
      <c r="B8" s="25"/>
      <c r="C8" s="25"/>
      <c r="D8" s="25"/>
      <c r="E8" s="25"/>
      <c r="G8" s="25"/>
      <c r="I8" s="72"/>
      <c r="K8" s="25"/>
    </row>
    <row r="9" spans="1:16" s="23" customFormat="1" ht="14.25">
      <c r="A9" s="23" t="s">
        <v>63</v>
      </c>
      <c r="B9" s="25"/>
      <c r="C9" s="25"/>
      <c r="D9" s="25"/>
      <c r="E9" s="25"/>
      <c r="G9" s="25"/>
      <c r="I9" s="72"/>
      <c r="K9" s="25"/>
    </row>
    <row r="10" spans="1:16" s="23" customFormat="1" ht="14.25">
      <c r="A10" s="23" t="s">
        <v>258</v>
      </c>
      <c r="B10" s="25"/>
      <c r="C10" s="25"/>
      <c r="D10" s="25"/>
      <c r="E10" s="25"/>
      <c r="F10" s="25"/>
      <c r="G10" s="25"/>
      <c r="H10" s="25"/>
      <c r="I10" s="25"/>
      <c r="J10" s="25"/>
      <c r="K10" s="25"/>
    </row>
    <row r="11" spans="1:16" s="23" customFormat="1" ht="14.25">
      <c r="B11" s="25"/>
      <c r="C11" s="25"/>
      <c r="D11" s="25"/>
      <c r="E11" s="25"/>
      <c r="F11" s="25"/>
      <c r="G11" s="25"/>
      <c r="H11" s="25"/>
      <c r="I11" s="25"/>
      <c r="J11" s="25"/>
      <c r="K11" s="25"/>
    </row>
    <row r="12" spans="1:16" s="23" customFormat="1" ht="14.25">
      <c r="A12" s="25" t="s">
        <v>246</v>
      </c>
      <c r="B12" s="36"/>
      <c r="C12" s="36"/>
      <c r="D12" s="36"/>
      <c r="E12" s="36"/>
      <c r="F12" s="36"/>
      <c r="G12" s="36"/>
      <c r="H12" s="36"/>
      <c r="I12" s="36"/>
      <c r="J12" s="36"/>
      <c r="K12" s="36"/>
    </row>
    <row r="13" spans="1:16" s="23" customFormat="1" ht="14.25">
      <c r="A13" s="23" t="s">
        <v>437</v>
      </c>
    </row>
    <row r="14" spans="1:16" s="23" customFormat="1" ht="14.25">
      <c r="A14" s="23" t="s">
        <v>280</v>
      </c>
    </row>
    <row r="15" spans="1:16" s="23" customFormat="1" ht="14.25">
      <c r="A15" s="23" t="s">
        <v>277</v>
      </c>
      <c r="B15" s="25"/>
      <c r="C15" s="25"/>
      <c r="D15" s="25"/>
      <c r="E15" s="25"/>
      <c r="F15" s="25"/>
      <c r="G15" s="25"/>
      <c r="H15" s="25"/>
      <c r="I15" s="25"/>
      <c r="J15" s="25"/>
      <c r="K15" s="25"/>
    </row>
    <row r="16" spans="1:16" s="23" customFormat="1" ht="14.25">
      <c r="A16" s="23" t="s">
        <v>256</v>
      </c>
      <c r="B16" s="25"/>
      <c r="C16" s="25"/>
      <c r="D16" s="25"/>
      <c r="E16" s="25"/>
      <c r="F16" s="25"/>
      <c r="G16" s="25"/>
      <c r="H16" s="25"/>
      <c r="I16" s="25"/>
      <c r="J16" s="25"/>
      <c r="K16" s="25"/>
    </row>
    <row r="17" spans="1:16" s="23" customFormat="1" ht="14.25">
      <c r="A17" s="23" t="s">
        <v>254</v>
      </c>
      <c r="B17" s="25"/>
      <c r="C17" s="25"/>
      <c r="D17" s="25"/>
      <c r="E17" s="25"/>
      <c r="F17" s="25"/>
      <c r="G17" s="25"/>
      <c r="H17" s="25"/>
      <c r="I17" s="25"/>
      <c r="J17" s="25"/>
      <c r="K17" s="25"/>
    </row>
    <row r="18" spans="1:16" s="23" customFormat="1" ht="14.25">
      <c r="A18" s="23" t="str">
        <v>・　提出にあたっては、「柴田町長選挙の手引」をよくお読みください。</v>
      </c>
      <c r="B18" s="25"/>
      <c r="C18" s="25"/>
      <c r="D18" s="25"/>
      <c r="E18" s="25"/>
      <c r="F18" s="25"/>
      <c r="G18" s="25"/>
      <c r="H18" s="25"/>
      <c r="I18" s="25"/>
      <c r="J18" s="25"/>
      <c r="K18" s="25"/>
    </row>
    <row r="19" spans="1:16" s="23" customFormat="1" ht="14.25">
      <c r="A19" s="23" t="s">
        <v>34</v>
      </c>
      <c r="B19" s="36"/>
      <c r="C19" s="36"/>
      <c r="D19" s="36"/>
      <c r="E19" s="36"/>
      <c r="F19" s="36"/>
      <c r="G19" s="36"/>
      <c r="H19" s="36"/>
      <c r="I19" s="36"/>
      <c r="J19" s="36"/>
      <c r="K19" s="36"/>
    </row>
    <row r="20" spans="1:16" s="23" customFormat="1" ht="14.25">
      <c r="A20" s="23" t="s">
        <v>294</v>
      </c>
      <c r="B20" s="36"/>
      <c r="C20" s="36"/>
      <c r="D20" s="36"/>
      <c r="E20" s="36"/>
      <c r="F20" s="36"/>
      <c r="G20" s="36"/>
      <c r="H20" s="36"/>
      <c r="I20" s="36"/>
      <c r="J20" s="36"/>
      <c r="K20" s="36"/>
    </row>
    <row r="21" spans="1:16" s="23" customFormat="1" ht="14.25">
      <c r="A21" s="23" t="s">
        <v>237</v>
      </c>
      <c r="B21" s="25"/>
      <c r="C21" s="25"/>
      <c r="D21" s="25"/>
      <c r="E21" s="25"/>
      <c r="F21" s="25"/>
      <c r="G21" s="25"/>
      <c r="H21" s="25"/>
      <c r="I21" s="25"/>
      <c r="J21" s="25"/>
      <c r="K21" s="25"/>
    </row>
    <row r="22" spans="1:16" ht="19.5">
      <c r="A22" s="28"/>
      <c r="P22" s="93" t="s">
        <v>467</v>
      </c>
    </row>
    <row r="23" spans="1:16" ht="14.25">
      <c r="A23" s="29" t="s">
        <v>274</v>
      </c>
      <c r="B23" s="37"/>
      <c r="C23" s="37"/>
      <c r="D23" s="37"/>
      <c r="E23" s="37"/>
      <c r="F23" s="37"/>
      <c r="G23" s="37"/>
      <c r="H23" s="37"/>
      <c r="I23" s="37"/>
      <c r="J23" s="37"/>
      <c r="K23" s="37"/>
      <c r="L23" s="78"/>
      <c r="M23" s="78"/>
      <c r="N23" s="78"/>
      <c r="O23" s="78"/>
      <c r="P23" s="94"/>
    </row>
    <row r="24" spans="1:16" ht="14.25">
      <c r="A24" s="30" t="s">
        <v>164</v>
      </c>
      <c r="B24" s="38" t="s">
        <v>93</v>
      </c>
      <c r="C24" s="38"/>
      <c r="D24" s="38"/>
      <c r="E24" s="38"/>
      <c r="F24" s="52"/>
      <c r="G24" s="62"/>
      <c r="H24" s="67"/>
      <c r="I24" s="67"/>
      <c r="J24" s="67"/>
      <c r="K24" s="74"/>
      <c r="L24" s="79"/>
      <c r="M24" s="84"/>
      <c r="N24" s="89"/>
      <c r="O24" s="89"/>
      <c r="P24" s="95"/>
    </row>
    <row r="25" spans="1:16" ht="14.25">
      <c r="A25" s="31" t="s">
        <v>259</v>
      </c>
      <c r="B25" s="39" t="s">
        <v>67</v>
      </c>
      <c r="C25" s="39"/>
      <c r="D25" s="39"/>
      <c r="E25" s="39"/>
      <c r="F25" s="53"/>
      <c r="G25" s="63"/>
      <c r="H25" s="68"/>
      <c r="I25" s="68"/>
      <c r="J25" s="68"/>
      <c r="K25" s="75"/>
      <c r="L25" s="65"/>
      <c r="M25" s="85"/>
      <c r="N25" s="73"/>
      <c r="O25" s="73"/>
      <c r="P25" s="76"/>
    </row>
    <row r="26" spans="1:16" ht="14.25">
      <c r="A26" s="32" t="s">
        <v>372</v>
      </c>
      <c r="B26" s="40" t="str">
        <v>柴田町長選挙候補者届出書（本人届出）</v>
      </c>
      <c r="C26" s="40"/>
      <c r="D26" s="40"/>
      <c r="E26" s="40"/>
      <c r="F26" s="54"/>
      <c r="G26" s="64"/>
      <c r="H26" s="40"/>
      <c r="I26" s="40"/>
      <c r="J26" s="40"/>
      <c r="K26" s="54"/>
      <c r="L26" s="65"/>
      <c r="M26" s="85"/>
      <c r="N26" s="73"/>
      <c r="O26" s="73"/>
      <c r="P26" s="76"/>
    </row>
    <row r="27" spans="1:16" ht="15.75" customHeight="1">
      <c r="A27" s="32" t="s">
        <v>441</v>
      </c>
      <c r="B27" s="41" t="str">
        <v>柴田町長選挙候補者届出書（推薦届出）</v>
      </c>
      <c r="C27" s="41"/>
      <c r="D27" s="41"/>
      <c r="E27" s="41"/>
      <c r="F27" s="55"/>
      <c r="G27" s="64"/>
      <c r="H27" s="41"/>
      <c r="I27" s="41"/>
      <c r="J27" s="41"/>
      <c r="K27" s="55"/>
      <c r="L27" s="65"/>
      <c r="M27" s="85"/>
      <c r="N27" s="73"/>
      <c r="O27" s="73"/>
      <c r="P27" s="76"/>
    </row>
    <row r="28" spans="1:16" ht="14.25">
      <c r="A28" s="32" t="s">
        <v>442</v>
      </c>
      <c r="B28" s="40" t="s">
        <v>261</v>
      </c>
      <c r="C28" s="40"/>
      <c r="D28" s="40"/>
      <c r="E28" s="40"/>
      <c r="F28" s="54"/>
      <c r="G28" s="64"/>
      <c r="H28" s="40"/>
      <c r="I28" s="40"/>
      <c r="J28" s="40"/>
      <c r="K28" s="54"/>
      <c r="L28" s="65"/>
      <c r="M28" s="85"/>
      <c r="N28" s="73"/>
      <c r="O28" s="73"/>
      <c r="P28" s="76"/>
    </row>
    <row r="29" spans="1:16" ht="14.25">
      <c r="A29" s="32" t="s">
        <v>111</v>
      </c>
      <c r="B29" s="42" t="s">
        <v>484</v>
      </c>
      <c r="C29" s="40"/>
      <c r="D29" s="40"/>
      <c r="E29" s="40"/>
      <c r="F29" s="54"/>
      <c r="G29" s="64"/>
      <c r="H29" s="41"/>
      <c r="I29" s="41"/>
      <c r="J29" s="41"/>
      <c r="K29" s="55"/>
      <c r="L29" s="65"/>
      <c r="M29" s="85"/>
      <c r="N29" s="73"/>
      <c r="O29" s="73"/>
      <c r="P29" s="76"/>
    </row>
    <row r="30" spans="1:16" ht="14.25">
      <c r="A30" s="32" t="s">
        <v>444</v>
      </c>
      <c r="B30" s="41" t="s">
        <v>326</v>
      </c>
      <c r="C30" s="41"/>
      <c r="D30" s="41"/>
      <c r="E30" s="41"/>
      <c r="F30" s="55"/>
      <c r="G30" s="63"/>
      <c r="H30" s="68"/>
      <c r="I30" s="68"/>
      <c r="J30" s="68"/>
      <c r="K30" s="75"/>
      <c r="L30" s="65"/>
      <c r="M30" s="85"/>
      <c r="N30" s="73"/>
      <c r="O30" s="73"/>
      <c r="P30" s="76"/>
    </row>
    <row r="31" spans="1:16" ht="14.25">
      <c r="A31" s="32" t="s">
        <v>154</v>
      </c>
      <c r="B31" s="40" t="s">
        <v>262</v>
      </c>
      <c r="C31" s="40"/>
      <c r="D31" s="40"/>
      <c r="E31" s="40"/>
      <c r="F31" s="54"/>
      <c r="G31" s="64"/>
      <c r="H31" s="40"/>
      <c r="I31" s="40"/>
      <c r="J31" s="40"/>
      <c r="K31" s="54"/>
      <c r="L31" s="80" t="s">
        <v>266</v>
      </c>
      <c r="M31" s="86" t="s">
        <v>295</v>
      </c>
      <c r="N31" s="86"/>
      <c r="O31" s="86"/>
      <c r="P31" s="96"/>
    </row>
    <row r="32" spans="1:16" ht="14.25">
      <c r="A32" s="32" t="s">
        <v>104</v>
      </c>
      <c r="B32" s="40" t="s">
        <v>263</v>
      </c>
      <c r="C32" s="40"/>
      <c r="D32" s="40"/>
      <c r="E32" s="40"/>
      <c r="F32" s="54"/>
      <c r="G32" s="64"/>
      <c r="H32" s="40"/>
      <c r="I32" s="40"/>
      <c r="J32" s="40"/>
      <c r="K32" s="54"/>
      <c r="L32" s="81" t="s">
        <v>268</v>
      </c>
      <c r="M32" s="86" t="s">
        <v>422</v>
      </c>
      <c r="N32" s="86"/>
      <c r="O32" s="86"/>
      <c r="P32" s="96"/>
    </row>
    <row r="33" spans="1:16" ht="14.25">
      <c r="A33" s="32" t="s">
        <v>338</v>
      </c>
      <c r="B33" s="43" t="s">
        <v>356</v>
      </c>
      <c r="C33" s="49"/>
      <c r="D33" s="49"/>
      <c r="E33" s="49"/>
      <c r="F33" s="56"/>
      <c r="G33" s="65"/>
      <c r="H33" s="69"/>
      <c r="I33" s="73"/>
      <c r="J33" s="73"/>
      <c r="K33" s="76"/>
      <c r="L33" s="81" t="s">
        <v>271</v>
      </c>
      <c r="M33" s="87" t="s">
        <v>137</v>
      </c>
      <c r="N33" s="90"/>
      <c r="O33" s="90"/>
      <c r="P33" s="97"/>
    </row>
    <row r="34" spans="1:16" ht="15">
      <c r="A34" s="32" t="s">
        <v>316</v>
      </c>
      <c r="B34" s="40" t="s">
        <v>222</v>
      </c>
      <c r="C34" s="40"/>
      <c r="D34" s="40"/>
      <c r="E34" s="40"/>
      <c r="F34" s="54"/>
      <c r="G34" s="66"/>
      <c r="H34" s="70"/>
      <c r="I34" s="70"/>
      <c r="J34" s="70"/>
      <c r="K34" s="77"/>
      <c r="L34" s="82" t="s">
        <v>360</v>
      </c>
      <c r="M34" s="88" t="s">
        <v>309</v>
      </c>
      <c r="N34" s="91"/>
      <c r="O34" s="91"/>
      <c r="P34" s="98"/>
    </row>
    <row r="35" spans="1:16" ht="15.75" customHeight="1">
      <c r="A35" s="32" t="s">
        <v>139</v>
      </c>
      <c r="B35" s="40" t="s">
        <v>275</v>
      </c>
      <c r="C35" s="40"/>
      <c r="D35" s="40"/>
      <c r="E35" s="40"/>
      <c r="F35" s="54"/>
      <c r="L35" s="83"/>
    </row>
    <row r="36" spans="1:16" ht="15" customHeight="1">
      <c r="A36" s="32" t="s">
        <v>451</v>
      </c>
      <c r="B36" s="44" t="s">
        <v>264</v>
      </c>
      <c r="C36" s="44"/>
      <c r="D36" s="44"/>
      <c r="E36" s="44"/>
      <c r="F36" s="57"/>
    </row>
    <row r="37" spans="1:16" ht="15.75" customHeight="1">
      <c r="A37" s="32" t="s">
        <v>453</v>
      </c>
      <c r="B37" s="45" t="s">
        <v>18</v>
      </c>
      <c r="C37" s="45"/>
      <c r="D37" s="45"/>
      <c r="E37" s="45"/>
      <c r="F37" s="58"/>
    </row>
    <row r="38" spans="1:16" ht="15.75" customHeight="1">
      <c r="A38" s="32" t="s">
        <v>203</v>
      </c>
      <c r="B38" s="44" t="s">
        <v>36</v>
      </c>
      <c r="C38" s="44"/>
      <c r="D38" s="44"/>
      <c r="E38" s="44"/>
      <c r="F38" s="57"/>
    </row>
    <row r="39" spans="1:16" ht="15.75" customHeight="1">
      <c r="A39" s="32" t="s">
        <v>119</v>
      </c>
      <c r="B39" s="46" t="s">
        <v>410</v>
      </c>
      <c r="C39" s="46"/>
      <c r="D39" s="46"/>
      <c r="E39" s="46"/>
      <c r="F39" s="59"/>
    </row>
    <row r="40" spans="1:16" ht="15.75" customHeight="1">
      <c r="A40" s="32" t="s">
        <v>100</v>
      </c>
      <c r="B40" s="44" t="s">
        <v>411</v>
      </c>
      <c r="C40" s="44"/>
      <c r="D40" s="44"/>
      <c r="E40" s="44"/>
      <c r="F40" s="57"/>
    </row>
    <row r="41" spans="1:16" ht="15" customHeight="1">
      <c r="A41" s="32" t="s">
        <v>454</v>
      </c>
      <c r="B41" s="46" t="s">
        <v>343</v>
      </c>
      <c r="C41" s="46"/>
      <c r="D41" s="46"/>
      <c r="E41" s="46"/>
      <c r="F41" s="59"/>
    </row>
    <row r="42" spans="1:16" ht="15.75" customHeight="1">
      <c r="A42" s="32" t="s">
        <v>456</v>
      </c>
      <c r="B42" s="45" t="s">
        <v>327</v>
      </c>
      <c r="C42" s="45"/>
      <c r="D42" s="45"/>
      <c r="E42" s="45"/>
      <c r="F42" s="58"/>
    </row>
    <row r="43" spans="1:16" ht="15.75" customHeight="1">
      <c r="A43" s="32" t="s">
        <v>21</v>
      </c>
      <c r="B43" s="44" t="s">
        <v>19</v>
      </c>
      <c r="C43" s="44"/>
      <c r="D43" s="44"/>
      <c r="E43" s="44"/>
      <c r="F43" s="57"/>
    </row>
    <row r="44" spans="1:16" ht="15.75" customHeight="1">
      <c r="A44" s="32" t="s">
        <v>445</v>
      </c>
      <c r="B44" s="47" t="s">
        <v>179</v>
      </c>
      <c r="C44" s="44"/>
      <c r="D44" s="44"/>
      <c r="E44" s="44"/>
      <c r="F44" s="57"/>
    </row>
    <row r="45" spans="1:16" ht="15">
      <c r="A45" s="33" t="s">
        <v>457</v>
      </c>
      <c r="B45" s="48" t="s">
        <v>328</v>
      </c>
      <c r="C45" s="48"/>
      <c r="D45" s="48"/>
      <c r="E45" s="48"/>
      <c r="F45" s="60"/>
    </row>
    <row r="50" spans="1:1" ht="14.25">
      <c r="A50" s="34" t="s">
        <v>438</v>
      </c>
    </row>
  </sheetData>
  <mergeCells count="46">
    <mergeCell ref="A2:P2"/>
    <mergeCell ref="A23:P23"/>
    <mergeCell ref="B24:F24"/>
    <mergeCell ref="H24:K24"/>
    <mergeCell ref="M24:P24"/>
    <mergeCell ref="B25:F25"/>
    <mergeCell ref="H25:K25"/>
    <mergeCell ref="M25:P25"/>
    <mergeCell ref="B26:F26"/>
    <mergeCell ref="H26:K26"/>
    <mergeCell ref="M26:P26"/>
    <mergeCell ref="B27:F27"/>
    <mergeCell ref="H27:K27"/>
    <mergeCell ref="M27:P27"/>
    <mergeCell ref="B28:F28"/>
    <mergeCell ref="H28:K28"/>
    <mergeCell ref="M28:P28"/>
    <mergeCell ref="B29:F29"/>
    <mergeCell ref="H29:K29"/>
    <mergeCell ref="M29:P29"/>
    <mergeCell ref="B30:F30"/>
    <mergeCell ref="H30:K30"/>
    <mergeCell ref="M30:P30"/>
    <mergeCell ref="B31:F31"/>
    <mergeCell ref="H31:K31"/>
    <mergeCell ref="M31:P31"/>
    <mergeCell ref="B32:F32"/>
    <mergeCell ref="H32:K32"/>
    <mergeCell ref="M32:P32"/>
    <mergeCell ref="B33:F33"/>
    <mergeCell ref="H33:K33"/>
    <mergeCell ref="M33:P33"/>
    <mergeCell ref="B34:F34"/>
    <mergeCell ref="H34:K34"/>
    <mergeCell ref="M34:P34"/>
    <mergeCell ref="B35:F35"/>
    <mergeCell ref="B36:F36"/>
    <mergeCell ref="B37:F37"/>
    <mergeCell ref="B38:F38"/>
    <mergeCell ref="B39:F39"/>
    <mergeCell ref="B40:F40"/>
    <mergeCell ref="B41:F41"/>
    <mergeCell ref="B42:F42"/>
    <mergeCell ref="B43:F43"/>
    <mergeCell ref="B44:F44"/>
    <mergeCell ref="B45:F45"/>
  </mergeCells>
  <phoneticPr fontId="1"/>
  <hyperlinks>
    <hyperlink ref="A24" location="入力シート①!A1"/>
    <hyperlink ref="A25" location="入力シート②!A1"/>
    <hyperlink ref="A26" location="様式1!A1"/>
    <hyperlink ref="A27" location="様式2!A1"/>
    <hyperlink ref="A28" location="様式3!A1"/>
    <hyperlink ref="A29" location="様式4!A1"/>
    <hyperlink ref="L31" location="参考様式1!A1"/>
    <hyperlink ref="L33" location="参考様式3!A1"/>
    <hyperlink ref="L34" location="参考様式4!A1"/>
    <hyperlink ref="L32" location="参考様式2!A1"/>
    <hyperlink ref="A30" location="様式5!A1"/>
    <hyperlink ref="A31" location="様式6!A1"/>
    <hyperlink ref="A32" location="様式7!A1"/>
    <hyperlink ref="A34" location="様式9!A1"/>
    <hyperlink ref="A35" location="様式10!A1"/>
    <hyperlink ref="A43" location="様式16!A1"/>
    <hyperlink ref="A44" location="様式17!A1"/>
    <hyperlink ref="A42" location="様式15!A1"/>
    <hyperlink ref="A37" location="様式12!A1"/>
    <hyperlink ref="A41" location="'様式14（推）'!A1"/>
    <hyperlink ref="A40" location="'様式14（候）'!A1"/>
    <hyperlink ref="A39" location="'様式13（推）'!A1"/>
    <hyperlink ref="A38" location="'様式13（候）'!A1"/>
    <hyperlink ref="A36" location="様式11!A1"/>
    <hyperlink ref="A45" location="様式18!A1"/>
    <hyperlink ref="A33" location="様式8!A1"/>
  </hyperlinks>
  <pageMargins left="0.78740157480314965" right="0.59055118110236227" top="0.39370078740157483" bottom="0.19685039370078741" header="0.31496062992125984" footer="0.11811023622047245"/>
  <pageSetup paperSize="8" scale="85" fitToWidth="1" fitToHeight="1" orientation="landscape" usePrinterDefaults="1" horizontalDpi="200" verticalDpi="200"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sheetPr codeName="Sheet21">
    <tabColor theme="0" tint="-0.5"/>
  </sheetPr>
  <dimension ref="A1:O39"/>
  <sheetViews>
    <sheetView view="pageBreakPreview" zoomScaleSheetLayoutView="100" workbookViewId="0">
      <selection activeCell="F21" sqref="F21"/>
    </sheetView>
  </sheetViews>
  <sheetFormatPr defaultColWidth="5.875" defaultRowHeight="14.25"/>
  <cols>
    <col min="1" max="13" width="5.875" style="187"/>
    <col min="14" max="14" width="8.125" style="187" customWidth="1"/>
    <col min="15" max="15" width="11.875" style="187" bestFit="1" customWidth="1"/>
    <col min="16" max="16384" width="5.875" style="187"/>
  </cols>
  <sheetData>
    <row r="1" spans="1:15">
      <c r="N1" s="270" t="s">
        <v>475</v>
      </c>
      <c r="O1" s="253" t="s">
        <v>44</v>
      </c>
    </row>
    <row r="3" spans="1:15" ht="27.75">
      <c r="A3" s="257" t="s">
        <v>399</v>
      </c>
      <c r="B3" s="257"/>
      <c r="C3" s="257"/>
      <c r="D3" s="257"/>
      <c r="E3" s="257"/>
      <c r="F3" s="257"/>
      <c r="G3" s="257"/>
      <c r="H3" s="257"/>
      <c r="I3" s="257"/>
      <c r="J3" s="257"/>
      <c r="K3" s="257"/>
      <c r="L3" s="257"/>
      <c r="M3" s="257"/>
      <c r="N3" s="257"/>
    </row>
    <row r="4" spans="1:15">
      <c r="A4" s="282" t="s">
        <v>52</v>
      </c>
      <c r="B4" s="282"/>
      <c r="C4" s="282"/>
      <c r="D4" s="282"/>
      <c r="E4" s="282"/>
      <c r="F4" s="282"/>
      <c r="G4" s="282"/>
      <c r="H4" s="282"/>
      <c r="I4" s="282"/>
      <c r="J4" s="282"/>
      <c r="K4" s="282"/>
      <c r="L4" s="282"/>
      <c r="M4" s="282"/>
      <c r="N4" s="282"/>
    </row>
    <row r="6" spans="1:15" ht="28.5" customHeight="1">
      <c r="A6" s="339" t="s">
        <v>188</v>
      </c>
      <c r="B6" s="343"/>
      <c r="C6" s="347"/>
      <c r="D6" s="401" t="s">
        <v>114</v>
      </c>
      <c r="E6" s="405">
        <f>'入力シート①'!C40</f>
        <v>0</v>
      </c>
      <c r="F6" s="405"/>
      <c r="G6" s="405"/>
      <c r="H6" s="405"/>
      <c r="I6" s="405"/>
      <c r="J6" s="405"/>
      <c r="K6" s="405"/>
      <c r="L6" s="405"/>
      <c r="M6" s="405"/>
      <c r="N6" s="405"/>
    </row>
    <row r="7" spans="1:15" ht="28.5" customHeight="1">
      <c r="A7" s="340"/>
      <c r="B7" s="344"/>
      <c r="C7" s="348"/>
      <c r="D7" s="402" t="s">
        <v>117</v>
      </c>
      <c r="E7" s="406">
        <f>'入力シート①'!C33</f>
        <v>0</v>
      </c>
      <c r="F7" s="406"/>
      <c r="G7" s="406"/>
      <c r="H7" s="406"/>
      <c r="I7" s="406"/>
      <c r="J7" s="406"/>
      <c r="K7" s="406"/>
      <c r="L7" s="406"/>
      <c r="M7" s="406"/>
      <c r="N7" s="406"/>
    </row>
    <row r="8" spans="1:15" ht="28.5" customHeight="1">
      <c r="A8" s="339" t="s">
        <v>47</v>
      </c>
      <c r="B8" s="343"/>
      <c r="C8" s="347"/>
      <c r="D8" s="401" t="s">
        <v>114</v>
      </c>
      <c r="E8" s="405">
        <f>'入力シート①'!C41</f>
        <v>0</v>
      </c>
      <c r="F8" s="405"/>
      <c r="G8" s="405"/>
      <c r="H8" s="405"/>
      <c r="I8" s="405"/>
      <c r="J8" s="405"/>
      <c r="K8" s="405"/>
      <c r="L8" s="405"/>
      <c r="M8" s="405"/>
      <c r="N8" s="405"/>
    </row>
    <row r="9" spans="1:15" ht="28.5" customHeight="1">
      <c r="A9" s="340"/>
      <c r="B9" s="344"/>
      <c r="C9" s="348"/>
      <c r="D9" s="402" t="s">
        <v>117</v>
      </c>
      <c r="E9" s="406">
        <f>'入力シート①'!C34</f>
        <v>0</v>
      </c>
      <c r="F9" s="406"/>
      <c r="G9" s="406"/>
      <c r="H9" s="406"/>
      <c r="I9" s="406"/>
      <c r="J9" s="406"/>
      <c r="K9" s="406"/>
      <c r="L9" s="406"/>
      <c r="M9" s="406"/>
      <c r="N9" s="406"/>
    </row>
    <row r="10" spans="1:15" ht="28.5" customHeight="1">
      <c r="A10" s="339" t="s">
        <v>190</v>
      </c>
      <c r="B10" s="343"/>
      <c r="C10" s="347"/>
      <c r="D10" s="403" t="s">
        <v>114</v>
      </c>
      <c r="E10" s="407">
        <f>'入力シート①'!C42</f>
        <v>0</v>
      </c>
      <c r="F10" s="407"/>
      <c r="G10" s="407"/>
      <c r="H10" s="407"/>
      <c r="I10" s="407"/>
      <c r="J10" s="407"/>
      <c r="K10" s="407"/>
      <c r="L10" s="407"/>
      <c r="M10" s="407"/>
      <c r="N10" s="407"/>
    </row>
    <row r="11" spans="1:15" ht="28.5" customHeight="1">
      <c r="A11" s="340"/>
      <c r="B11" s="344"/>
      <c r="C11" s="348"/>
      <c r="D11" s="404" t="s">
        <v>117</v>
      </c>
      <c r="E11" s="408">
        <f>'入力シート①'!C35</f>
        <v>0</v>
      </c>
      <c r="F11" s="408"/>
      <c r="G11" s="408"/>
      <c r="H11" s="408"/>
      <c r="I11" s="408"/>
      <c r="J11" s="408"/>
      <c r="K11" s="408"/>
      <c r="L11" s="408"/>
      <c r="M11" s="408"/>
      <c r="N11" s="408"/>
    </row>
    <row r="12" spans="1:15" ht="28.5" customHeight="1">
      <c r="A12" s="392" t="s">
        <v>78</v>
      </c>
      <c r="B12" s="392"/>
      <c r="C12" s="392"/>
      <c r="D12" s="392"/>
      <c r="E12" s="409">
        <f>'入力シート①'!C38</f>
        <v>0</v>
      </c>
      <c r="F12" s="409"/>
      <c r="G12" s="409"/>
      <c r="H12" s="409"/>
      <c r="I12" s="409"/>
      <c r="J12" s="409"/>
      <c r="K12" s="409"/>
      <c r="L12" s="409"/>
      <c r="M12" s="409"/>
      <c r="N12" s="409"/>
    </row>
    <row r="13" spans="1:15" ht="28.5" customHeight="1">
      <c r="A13" s="393" t="s">
        <v>49</v>
      </c>
      <c r="B13" s="392"/>
      <c r="C13" s="392"/>
      <c r="D13" s="392"/>
      <c r="E13" s="410">
        <f>'入力シート①'!C10</f>
        <v>0</v>
      </c>
      <c r="F13" s="410"/>
      <c r="G13" s="410"/>
      <c r="H13" s="410"/>
      <c r="I13" s="410"/>
      <c r="J13" s="410"/>
      <c r="K13" s="410"/>
      <c r="L13" s="410"/>
      <c r="M13" s="410"/>
      <c r="N13" s="410"/>
    </row>
    <row r="14" spans="1:15" ht="28.5" customHeight="1">
      <c r="A14" s="392" t="s">
        <v>40</v>
      </c>
      <c r="B14" s="392"/>
      <c r="C14" s="392"/>
      <c r="D14" s="392"/>
      <c r="E14" s="410">
        <f>'入力シート①'!C10</f>
        <v>0</v>
      </c>
      <c r="F14" s="410"/>
      <c r="G14" s="410"/>
      <c r="H14" s="410"/>
      <c r="I14" s="410"/>
      <c r="J14" s="410"/>
      <c r="K14" s="410"/>
      <c r="L14" s="410"/>
      <c r="M14" s="410"/>
      <c r="N14" s="410"/>
    </row>
    <row r="15" spans="1:15">
      <c r="A15" s="259"/>
      <c r="B15" s="259"/>
      <c r="C15" s="259"/>
      <c r="D15" s="259"/>
      <c r="E15" s="267"/>
      <c r="F15" s="267"/>
      <c r="G15" s="267"/>
      <c r="H15" s="267"/>
      <c r="I15" s="267"/>
      <c r="J15" s="267"/>
      <c r="K15" s="267"/>
      <c r="L15" s="267"/>
      <c r="M15" s="267"/>
      <c r="N15" s="267"/>
    </row>
    <row r="16" spans="1:15" ht="14.25" customHeight="1">
      <c r="A16" s="400" t="str">
        <f>"　"&amp;設定シート!$F$5&amp;"執行の柴田町長選挙"</f>
        <v>　令和8年7月12日執行の柴田町長選挙</v>
      </c>
      <c r="B16" s="400"/>
      <c r="C16" s="400"/>
      <c r="D16" s="400"/>
      <c r="E16" s="400"/>
      <c r="F16" s="400"/>
      <c r="G16" s="400"/>
      <c r="H16" s="400"/>
      <c r="I16" s="412" t="s">
        <v>213</v>
      </c>
      <c r="J16" s="412"/>
      <c r="K16" s="412"/>
      <c r="L16" s="412"/>
      <c r="M16" s="412"/>
      <c r="N16" s="412"/>
    </row>
    <row r="17" spans="1:13">
      <c r="A17" s="187" t="s">
        <v>477</v>
      </c>
    </row>
    <row r="19" spans="1:13">
      <c r="A19" s="394">
        <f>'入力シート①'!C37</f>
        <v>0</v>
      </c>
      <c r="B19" s="394"/>
      <c r="C19" s="394"/>
      <c r="D19" s="394"/>
    </row>
    <row r="20" spans="1:13">
      <c r="A20" s="395"/>
      <c r="B20" s="395"/>
      <c r="C20" s="395"/>
      <c r="D20" s="395"/>
    </row>
    <row r="21" spans="1:13">
      <c r="C21" s="187" t="s">
        <v>374</v>
      </c>
    </row>
    <row r="24" spans="1:13">
      <c r="D24" s="271" t="s">
        <v>90</v>
      </c>
      <c r="E24" s="271"/>
      <c r="G24" s="267">
        <f>'入力シート①'!C22</f>
        <v>0</v>
      </c>
      <c r="H24" s="267"/>
      <c r="I24" s="267"/>
      <c r="J24" s="267"/>
      <c r="K24" s="267"/>
      <c r="L24" s="267"/>
      <c r="M24" s="267"/>
    </row>
    <row r="25" spans="1:13">
      <c r="C25" s="345"/>
      <c r="D25" s="345"/>
      <c r="E25" s="345"/>
      <c r="F25" s="345"/>
      <c r="G25" s="254"/>
      <c r="H25" s="254"/>
      <c r="I25" s="254"/>
      <c r="J25" s="254"/>
      <c r="K25" s="254"/>
      <c r="L25" s="254"/>
      <c r="M25" s="254"/>
    </row>
    <row r="27" spans="1:13" ht="16.5">
      <c r="D27" s="271" t="s">
        <v>186</v>
      </c>
      <c r="E27" s="271"/>
      <c r="G27" s="313">
        <f>'入力シート①'!C19</f>
        <v>0</v>
      </c>
      <c r="H27" s="313"/>
      <c r="I27" s="313"/>
      <c r="J27" s="313"/>
      <c r="K27" s="313"/>
      <c r="L27" s="313"/>
      <c r="M27" s="313"/>
    </row>
    <row r="28" spans="1:13">
      <c r="C28" s="271"/>
      <c r="D28" s="271"/>
      <c r="E28" s="271"/>
      <c r="F28" s="271"/>
      <c r="H28" s="254"/>
      <c r="I28" s="254"/>
      <c r="J28" s="254"/>
      <c r="K28" s="254"/>
      <c r="L28" s="254"/>
      <c r="M28" s="254"/>
    </row>
    <row r="29" spans="1:13">
      <c r="C29" s="271"/>
      <c r="D29" s="271"/>
      <c r="E29" s="271"/>
      <c r="F29" s="271"/>
    </row>
    <row r="31" spans="1:13">
      <c r="A31" s="399" t="str">
        <f>'入力シート①'!C39</f>
        <v>柴田町</v>
      </c>
      <c r="B31" s="399"/>
      <c r="C31" s="187" t="s">
        <v>407</v>
      </c>
      <c r="G31" s="187" t="str">
        <f>設定シート!D8</f>
        <v>水戸　一郎</v>
      </c>
      <c r="I31" s="187" t="s">
        <v>455</v>
      </c>
    </row>
    <row r="33" spans="1:14">
      <c r="A33" s="188" t="s">
        <v>125</v>
      </c>
      <c r="B33" s="396"/>
      <c r="C33" s="188"/>
      <c r="D33" s="188"/>
    </row>
    <row r="34" spans="1:14">
      <c r="A34" s="188" t="s">
        <v>146</v>
      </c>
      <c r="B34" s="263"/>
      <c r="C34" s="236"/>
      <c r="D34" s="236"/>
      <c r="E34" s="188"/>
      <c r="F34" s="188"/>
      <c r="G34" s="188"/>
      <c r="H34" s="188"/>
      <c r="I34" s="188"/>
      <c r="J34" s="188"/>
      <c r="K34" s="188"/>
      <c r="L34" s="188"/>
      <c r="M34" s="188"/>
      <c r="N34" s="188"/>
    </row>
    <row r="35" spans="1:14">
      <c r="A35" s="188" t="s">
        <v>148</v>
      </c>
      <c r="B35" s="263"/>
      <c r="C35" s="236"/>
      <c r="D35" s="236"/>
      <c r="E35" s="188"/>
      <c r="F35" s="188"/>
      <c r="G35" s="188"/>
      <c r="H35" s="188"/>
      <c r="I35" s="188"/>
      <c r="J35" s="188"/>
      <c r="K35" s="188"/>
      <c r="L35" s="188"/>
      <c r="M35" s="188"/>
      <c r="N35" s="188"/>
    </row>
    <row r="36" spans="1:14">
      <c r="A36" s="188" t="s">
        <v>149</v>
      </c>
      <c r="B36" s="263"/>
      <c r="C36" s="236"/>
      <c r="D36" s="236"/>
      <c r="E36" s="188"/>
      <c r="F36" s="188"/>
      <c r="G36" s="188"/>
      <c r="H36" s="188"/>
      <c r="I36" s="188"/>
      <c r="J36" s="188"/>
      <c r="K36" s="188"/>
      <c r="L36" s="188"/>
      <c r="M36" s="188"/>
      <c r="N36" s="188"/>
    </row>
    <row r="37" spans="1:14">
      <c r="A37" s="188" t="s">
        <v>191</v>
      </c>
      <c r="B37" s="263"/>
      <c r="C37" s="236"/>
      <c r="D37" s="236"/>
      <c r="E37" s="188"/>
      <c r="F37" s="188"/>
      <c r="G37" s="188"/>
      <c r="H37" s="188"/>
      <c r="I37" s="188"/>
      <c r="J37" s="188"/>
      <c r="K37" s="188"/>
      <c r="L37" s="188"/>
      <c r="M37" s="188"/>
      <c r="N37" s="188"/>
    </row>
    <row r="38" spans="1:14">
      <c r="A38" s="188" t="s">
        <v>195</v>
      </c>
      <c r="B38" s="263"/>
      <c r="C38" s="236"/>
      <c r="D38" s="236"/>
      <c r="E38" s="188"/>
      <c r="F38" s="188"/>
      <c r="G38" s="188"/>
      <c r="H38" s="188"/>
      <c r="I38" s="188"/>
      <c r="J38" s="188"/>
      <c r="K38" s="188"/>
      <c r="L38" s="188"/>
      <c r="M38" s="188"/>
      <c r="N38" s="188"/>
    </row>
    <row r="39" spans="1:14">
      <c r="B39" s="262"/>
      <c r="C39" s="236"/>
      <c r="D39" s="236"/>
      <c r="G39" s="269"/>
    </row>
  </sheetData>
  <mergeCells count="27">
    <mergeCell ref="A3:N3"/>
    <mergeCell ref="A4:N4"/>
    <mergeCell ref="E6:N6"/>
    <mergeCell ref="E7:N7"/>
    <mergeCell ref="E8:N8"/>
    <mergeCell ref="E9:N9"/>
    <mergeCell ref="E10:N10"/>
    <mergeCell ref="E11:N11"/>
    <mergeCell ref="A12:D12"/>
    <mergeCell ref="E12:N12"/>
    <mergeCell ref="A13:D13"/>
    <mergeCell ref="E13:N13"/>
    <mergeCell ref="A14:D14"/>
    <mergeCell ref="E14:N14"/>
    <mergeCell ref="A16:H16"/>
    <mergeCell ref="I16:N16"/>
    <mergeCell ref="A19:D19"/>
    <mergeCell ref="D24:E24"/>
    <mergeCell ref="G24:M24"/>
    <mergeCell ref="C25:F25"/>
    <mergeCell ref="D27:E27"/>
    <mergeCell ref="G27:M27"/>
    <mergeCell ref="C28:F28"/>
    <mergeCell ref="A31:B31"/>
    <mergeCell ref="A6:C7"/>
    <mergeCell ref="A8:C9"/>
    <mergeCell ref="A10:C11"/>
  </mergeCells>
  <phoneticPr fontId="1"/>
  <hyperlinks>
    <hyperlink ref="O1" location="目次!A1"/>
  </hyperlinks>
  <printOptions horizontalCentered="1"/>
  <pageMargins left="0.78740157480314965" right="0.59055118110236227" top="0.98425196850393704" bottom="0.98425196850393704" header="0.51181102362204722" footer="0.51181102362204722"/>
  <pageSetup paperSize="9" fitToWidth="1" fitToHeight="1" orientation="portrait" usePrinterDefaults="1" blackAndWhite="1" horizontalDpi="200" verticalDpi="200"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sheetPr codeName="Sheet22">
    <tabColor theme="0" tint="-0.5"/>
  </sheetPr>
  <dimension ref="A1:O35"/>
  <sheetViews>
    <sheetView view="pageBreakPreview" zoomScaleSheetLayoutView="100" workbookViewId="0">
      <selection activeCell="B12" sqref="B12:E12"/>
    </sheetView>
  </sheetViews>
  <sheetFormatPr defaultColWidth="5.875" defaultRowHeight="14.25"/>
  <cols>
    <col min="1" max="13" width="5.875" style="187"/>
    <col min="14" max="14" width="10.625" style="187" customWidth="1"/>
    <col min="15" max="15" width="11.875" style="187" bestFit="1" customWidth="1"/>
    <col min="16" max="16384" width="5.875" style="187"/>
  </cols>
  <sheetData>
    <row r="1" spans="1:15">
      <c r="N1" s="270" t="s">
        <v>373</v>
      </c>
      <c r="O1" s="253" t="s">
        <v>44</v>
      </c>
    </row>
    <row r="4" spans="1:15" ht="16.5">
      <c r="K4" s="327"/>
    </row>
    <row r="5" spans="1:15" ht="27.75">
      <c r="A5" s="257" t="s">
        <v>228</v>
      </c>
      <c r="B5" s="257"/>
      <c r="C5" s="257"/>
      <c r="D5" s="257"/>
      <c r="E5" s="257"/>
      <c r="F5" s="257"/>
      <c r="G5" s="257"/>
      <c r="H5" s="257"/>
      <c r="I5" s="257"/>
      <c r="J5" s="257"/>
      <c r="K5" s="257"/>
      <c r="L5" s="257"/>
      <c r="M5" s="257"/>
      <c r="N5" s="257"/>
    </row>
    <row r="6" spans="1:15">
      <c r="A6" s="302"/>
      <c r="B6" s="302"/>
      <c r="C6" s="302"/>
      <c r="D6" s="302"/>
      <c r="E6" s="302"/>
      <c r="F6" s="302"/>
      <c r="G6" s="302"/>
      <c r="H6" s="302"/>
      <c r="I6" s="302"/>
      <c r="J6" s="302"/>
      <c r="K6" s="302"/>
      <c r="L6" s="302"/>
      <c r="M6" s="302"/>
      <c r="N6" s="302"/>
    </row>
    <row r="7" spans="1:15">
      <c r="A7" s="384"/>
      <c r="B7" s="384"/>
      <c r="C7" s="384"/>
      <c r="D7" s="384"/>
      <c r="E7" s="384"/>
      <c r="F7" s="384"/>
      <c r="G7" s="384"/>
      <c r="H7" s="388"/>
      <c r="I7" s="388"/>
      <c r="J7" s="388"/>
      <c r="K7" s="269"/>
      <c r="L7" s="269"/>
      <c r="M7" s="269"/>
      <c r="N7" s="269"/>
    </row>
    <row r="8" spans="1:15">
      <c r="A8" s="400" t="str">
        <f>"　貴殿において"&amp;設定シート!$F$5&amp;"執行の柴田町長選挙"</f>
        <v>　貴殿において令和8年7月12日執行の柴田町長選挙</v>
      </c>
      <c r="B8" s="400"/>
      <c r="C8" s="400"/>
      <c r="D8" s="400"/>
      <c r="E8" s="400"/>
      <c r="F8" s="400"/>
      <c r="G8" s="400"/>
      <c r="H8" s="400"/>
      <c r="I8" s="400"/>
      <c r="J8" s="400"/>
      <c r="K8" s="413" t="s">
        <v>480</v>
      </c>
      <c r="L8" s="413"/>
      <c r="M8" s="413"/>
      <c r="N8" s="413"/>
      <c r="O8" s="331"/>
    </row>
    <row r="9" spans="1:15">
      <c r="A9" s="187" t="s">
        <v>217</v>
      </c>
      <c r="C9" s="331"/>
      <c r="D9" s="331"/>
      <c r="E9" s="331"/>
      <c r="F9" s="331"/>
    </row>
    <row r="10" spans="1:15" ht="14.25" customHeight="1"/>
    <row r="11" spans="1:15" ht="14.25" customHeight="1">
      <c r="H11" s="278"/>
      <c r="K11" s="278"/>
    </row>
    <row r="12" spans="1:15">
      <c r="B12" s="261">
        <f>設定シート!D6</f>
        <v>46210</v>
      </c>
      <c r="C12" s="261"/>
      <c r="D12" s="261"/>
      <c r="E12" s="261"/>
    </row>
    <row r="13" spans="1:15">
      <c r="B13" s="262"/>
      <c r="C13" s="236"/>
      <c r="D13" s="236"/>
      <c r="J13" s="326"/>
      <c r="K13" s="326"/>
    </row>
    <row r="14" spans="1:15">
      <c r="B14" s="262"/>
      <c r="C14" s="236"/>
      <c r="E14" s="187" t="s">
        <v>59</v>
      </c>
      <c r="F14" s="277"/>
      <c r="G14" s="236"/>
      <c r="H14" s="277"/>
      <c r="I14" s="326"/>
      <c r="J14" s="326"/>
      <c r="K14" s="326"/>
      <c r="L14" s="254"/>
      <c r="M14" s="254"/>
      <c r="N14" s="254"/>
    </row>
    <row r="15" spans="1:15">
      <c r="B15" s="262"/>
      <c r="C15" s="236"/>
      <c r="D15" s="236"/>
      <c r="E15" s="226"/>
      <c r="F15" s="277"/>
    </row>
    <row r="16" spans="1:15">
      <c r="B16" s="262"/>
      <c r="C16" s="236"/>
      <c r="D16" s="236"/>
      <c r="E16" s="277" t="s">
        <v>303</v>
      </c>
      <c r="F16" s="277"/>
      <c r="G16" s="254"/>
      <c r="H16" s="267">
        <f>'入力シート①'!C14</f>
        <v>0</v>
      </c>
      <c r="I16" s="267"/>
      <c r="J16" s="267"/>
      <c r="K16" s="267"/>
      <c r="L16" s="267"/>
      <c r="M16" s="267"/>
      <c r="N16" s="267"/>
    </row>
    <row r="17" spans="1:14">
      <c r="B17" s="262"/>
      <c r="C17" s="236"/>
      <c r="D17" s="236"/>
      <c r="E17" s="277"/>
      <c r="F17" s="277"/>
      <c r="G17" s="254"/>
      <c r="H17" s="254"/>
      <c r="I17" s="254"/>
      <c r="J17" s="254"/>
      <c r="K17" s="254"/>
    </row>
    <row r="18" spans="1:14">
      <c r="B18" s="262"/>
      <c r="C18" s="236"/>
      <c r="D18" s="236"/>
      <c r="E18" s="270" t="s">
        <v>186</v>
      </c>
      <c r="F18" s="270"/>
      <c r="H18" s="267">
        <f>'入力シート①'!C10</f>
        <v>0</v>
      </c>
      <c r="I18" s="267"/>
      <c r="J18" s="267"/>
      <c r="K18" s="267"/>
      <c r="L18" s="267"/>
      <c r="M18" s="267"/>
      <c r="N18" s="267"/>
    </row>
    <row r="19" spans="1:14">
      <c r="B19" s="262"/>
      <c r="C19" s="236"/>
      <c r="D19" s="236"/>
      <c r="E19" s="270"/>
      <c r="F19" s="270"/>
      <c r="H19" s="254"/>
      <c r="I19" s="254"/>
      <c r="J19" s="254"/>
      <c r="K19" s="254"/>
      <c r="L19" s="254"/>
      <c r="M19" s="254"/>
      <c r="N19" s="254"/>
    </row>
    <row r="20" spans="1:14">
      <c r="B20" s="262"/>
      <c r="C20" s="236"/>
      <c r="D20" s="236"/>
    </row>
    <row r="21" spans="1:14" ht="15.75" customHeight="1">
      <c r="D21" s="266"/>
      <c r="E21" s="266"/>
      <c r="F21" s="277"/>
      <c r="G21" s="266"/>
      <c r="I21" s="279"/>
      <c r="J21" s="279"/>
      <c r="K21" s="280"/>
      <c r="L21" s="280"/>
    </row>
    <row r="22" spans="1:14" ht="16.5">
      <c r="A22" s="318"/>
      <c r="B22" s="318"/>
      <c r="C22" s="270" t="s">
        <v>324</v>
      </c>
      <c r="D22" s="318"/>
      <c r="E22" s="242">
        <f>'入力シート①'!C19</f>
        <v>0</v>
      </c>
      <c r="F22" s="242"/>
      <c r="G22" s="242"/>
      <c r="H22" s="242"/>
      <c r="I22" s="242"/>
      <c r="J22" s="242"/>
      <c r="K22" s="242"/>
      <c r="L22" s="187" t="s">
        <v>48</v>
      </c>
      <c r="M22" s="328"/>
      <c r="N22" s="328"/>
    </row>
    <row r="24" spans="1:14">
      <c r="E24" s="277"/>
      <c r="F24" s="277"/>
      <c r="G24" s="254"/>
      <c r="H24" s="254"/>
      <c r="I24" s="254"/>
      <c r="J24" s="254"/>
      <c r="K24" s="254"/>
    </row>
    <row r="25" spans="1:14">
      <c r="A25" s="188" t="s">
        <v>98</v>
      </c>
    </row>
    <row r="26" spans="1:14">
      <c r="A26" s="188" t="s">
        <v>378</v>
      </c>
      <c r="B26" s="270"/>
      <c r="C26" s="270"/>
    </row>
    <row r="27" spans="1:14" ht="14.25" customHeight="1"/>
    <row r="28" spans="1:14" ht="14.25" customHeight="1">
      <c r="H28" s="278"/>
    </row>
    <row r="31" spans="1:14">
      <c r="A31" s="188"/>
      <c r="B31" s="188"/>
      <c r="C31" s="188"/>
      <c r="D31" s="188"/>
      <c r="E31" s="188"/>
      <c r="F31" s="188"/>
      <c r="G31" s="188"/>
      <c r="H31" s="188"/>
      <c r="I31" s="188"/>
      <c r="J31" s="188"/>
      <c r="K31" s="188"/>
      <c r="L31" s="188"/>
      <c r="M31" s="188"/>
    </row>
    <row r="32" spans="1:14">
      <c r="A32" s="188"/>
      <c r="B32" s="188"/>
      <c r="C32" s="188"/>
      <c r="D32" s="188"/>
      <c r="E32" s="188"/>
      <c r="F32" s="188"/>
      <c r="G32" s="188"/>
      <c r="H32" s="188"/>
      <c r="I32" s="188"/>
      <c r="J32" s="188"/>
      <c r="K32" s="188"/>
      <c r="L32" s="188"/>
      <c r="M32" s="188"/>
    </row>
    <row r="33" spans="1:13">
      <c r="A33" s="188"/>
      <c r="B33" s="188"/>
      <c r="C33" s="188"/>
      <c r="D33" s="188"/>
      <c r="E33" s="188"/>
      <c r="F33" s="188"/>
      <c r="G33" s="188"/>
      <c r="H33" s="188"/>
      <c r="I33" s="188"/>
      <c r="J33" s="188"/>
      <c r="K33" s="188"/>
      <c r="L33" s="188"/>
      <c r="M33" s="188"/>
    </row>
    <row r="34" spans="1:13">
      <c r="A34" s="188"/>
      <c r="B34" s="188"/>
      <c r="C34" s="188"/>
      <c r="D34" s="188"/>
      <c r="E34" s="188"/>
      <c r="F34" s="188"/>
      <c r="G34" s="188"/>
      <c r="H34" s="188"/>
      <c r="I34" s="188"/>
      <c r="J34" s="188"/>
      <c r="K34" s="188"/>
      <c r="L34" s="188"/>
      <c r="M34" s="188"/>
    </row>
    <row r="35" spans="1:13">
      <c r="A35" s="276"/>
    </row>
  </sheetData>
  <mergeCells count="9">
    <mergeCell ref="A5:N5"/>
    <mergeCell ref="A8:J8"/>
    <mergeCell ref="K8:N8"/>
    <mergeCell ref="B12:E12"/>
    <mergeCell ref="E16:F16"/>
    <mergeCell ref="H16:N16"/>
    <mergeCell ref="E18:F18"/>
    <mergeCell ref="H18:N18"/>
    <mergeCell ref="E22:K22"/>
  </mergeCells>
  <phoneticPr fontId="1"/>
  <hyperlinks>
    <hyperlink ref="O1" location="目次!A1"/>
  </hyperlinks>
  <printOptions horizontalCentered="1"/>
  <pageMargins left="0.78740157480314965" right="0.19685039370078741" top="0.78740157480314965" bottom="0.78740157480314965" header="0.31496062992125984" footer="0.31496062992125984"/>
  <pageSetup paperSize="9" scale="95" fitToWidth="1" fitToHeight="1" orientation="portrait" usePrinterDefaults="1" blackAndWhite="1" r:id="rId1"/>
</worksheet>
</file>

<file path=xl/worksheets/sheet22.xml><?xml version="1.0" encoding="utf-8"?>
<worksheet xmlns="http://schemas.openxmlformats.org/spreadsheetml/2006/main" xmlns:r="http://schemas.openxmlformats.org/officeDocument/2006/relationships" xmlns:mc="http://schemas.openxmlformats.org/markup-compatibility/2006">
  <sheetPr codeName="Sheet23"/>
  <dimension ref="A1:O49"/>
  <sheetViews>
    <sheetView view="pageBreakPreview" zoomScaleSheetLayoutView="100" workbookViewId="0">
      <selection activeCell="R48" sqref="R48"/>
    </sheetView>
  </sheetViews>
  <sheetFormatPr defaultColWidth="5.875" defaultRowHeight="14.25"/>
  <cols>
    <col min="1" max="13" width="5.875" style="187"/>
    <col min="14" max="14" width="6.75" style="187" customWidth="1"/>
    <col min="15" max="15" width="11.875" style="187" bestFit="1" customWidth="1"/>
    <col min="16" max="16384" width="5.875" style="187"/>
  </cols>
  <sheetData>
    <row r="1" spans="1:15">
      <c r="N1" s="270" t="s">
        <v>375</v>
      </c>
      <c r="O1" s="253" t="s">
        <v>44</v>
      </c>
    </row>
    <row r="5" spans="1:15" ht="27.75">
      <c r="A5" s="257" t="s">
        <v>67</v>
      </c>
      <c r="B5" s="257"/>
      <c r="C5" s="257"/>
      <c r="D5" s="257"/>
      <c r="E5" s="257"/>
      <c r="F5" s="257"/>
      <c r="G5" s="257"/>
      <c r="H5" s="257"/>
      <c r="I5" s="257"/>
      <c r="J5" s="257"/>
      <c r="K5" s="257"/>
      <c r="L5" s="257"/>
      <c r="M5" s="257"/>
      <c r="N5" s="257"/>
    </row>
    <row r="6" spans="1:15">
      <c r="A6" s="282"/>
      <c r="B6" s="282"/>
      <c r="C6" s="282"/>
      <c r="D6" s="282"/>
      <c r="E6" s="282"/>
      <c r="F6" s="282"/>
      <c r="G6" s="282"/>
      <c r="H6" s="282"/>
      <c r="I6" s="282"/>
      <c r="J6" s="282"/>
      <c r="K6" s="282"/>
      <c r="L6" s="282"/>
      <c r="M6" s="282"/>
      <c r="N6" s="282"/>
    </row>
    <row r="9" spans="1:15" ht="14.25" customHeight="1">
      <c r="F9" s="187" t="s">
        <v>45</v>
      </c>
    </row>
    <row r="10" spans="1:15" ht="14.25" customHeight="1"/>
    <row r="11" spans="1:15" ht="14.25" customHeight="1">
      <c r="F11" s="187" t="s">
        <v>5</v>
      </c>
      <c r="H11" s="267">
        <f>'入力シート①'!C30</f>
        <v>0</v>
      </c>
      <c r="I11" s="267"/>
      <c r="J11" s="267"/>
      <c r="K11" s="267"/>
      <c r="L11" s="267"/>
      <c r="M11" s="267"/>
      <c r="N11" s="267"/>
    </row>
    <row r="12" spans="1:15" ht="14.25" customHeight="1">
      <c r="H12" s="296"/>
      <c r="I12" s="296"/>
      <c r="J12" s="296"/>
      <c r="K12" s="296"/>
    </row>
    <row r="13" spans="1:15" ht="14.25" customHeight="1">
      <c r="F13" s="187" t="s">
        <v>2</v>
      </c>
      <c r="H13" s="267">
        <f>'入力シート①'!C26</f>
        <v>0</v>
      </c>
      <c r="I13" s="267"/>
      <c r="J13" s="267"/>
      <c r="K13" s="267"/>
      <c r="L13" s="267"/>
      <c r="M13" s="267"/>
      <c r="N13" s="267"/>
    </row>
    <row r="14" spans="1:15" ht="14.25" customHeight="1">
      <c r="H14" s="269"/>
      <c r="J14" s="296"/>
      <c r="K14" s="296"/>
    </row>
    <row r="15" spans="1:15" ht="14.25" customHeight="1">
      <c r="F15" s="187" t="s">
        <v>54</v>
      </c>
      <c r="H15" s="267">
        <f>'入力シート①'!C27</f>
        <v>0</v>
      </c>
      <c r="I15" s="267"/>
      <c r="J15" s="267"/>
      <c r="K15" s="267"/>
      <c r="L15" s="267"/>
      <c r="M15" s="267"/>
      <c r="N15" s="267"/>
    </row>
    <row r="16" spans="1:15" ht="14.25" customHeight="1">
      <c r="I16" s="269"/>
      <c r="J16" s="269"/>
      <c r="K16" s="269"/>
    </row>
    <row r="17" spans="1:13" ht="14.25" customHeight="1">
      <c r="G17" s="384" t="s">
        <v>16</v>
      </c>
      <c r="H17" s="290">
        <f>'入力シート①'!C28</f>
        <v>0</v>
      </c>
      <c r="I17" s="286"/>
      <c r="J17" s="286"/>
      <c r="K17" s="286"/>
      <c r="L17" s="270" t="s">
        <v>71</v>
      </c>
      <c r="M17" s="297"/>
    </row>
    <row r="18" spans="1:13" ht="14.25" customHeight="1"/>
    <row r="19" spans="1:13" ht="14.25" customHeight="1">
      <c r="G19" s="296"/>
    </row>
    <row r="20" spans="1:13" ht="14.25" customHeight="1"/>
    <row r="21" spans="1:13" ht="14.25" customHeight="1">
      <c r="A21" s="187" t="s">
        <v>69</v>
      </c>
      <c r="C21" s="379" t="str">
        <f>'入力シート①'!C3</f>
        <v>令和8年7月12日執行　柴田町長選挙</v>
      </c>
    </row>
    <row r="22" spans="1:13" ht="14.25" customHeight="1">
      <c r="C22" s="269"/>
    </row>
    <row r="23" spans="1:13" ht="14.25" customHeight="1">
      <c r="G23" s="296"/>
      <c r="J23" s="296"/>
    </row>
    <row r="24" spans="1:13" ht="14.25" customHeight="1">
      <c r="G24" s="296"/>
      <c r="J24" s="296"/>
    </row>
    <row r="26" spans="1:13" ht="21" customHeight="1">
      <c r="A26" s="187" t="s">
        <v>73</v>
      </c>
    </row>
    <row r="29" spans="1:13">
      <c r="A29" s="414">
        <f>'入力シート①'!C24</f>
        <v>0</v>
      </c>
      <c r="B29" s="414"/>
      <c r="C29" s="414"/>
      <c r="D29" s="414"/>
      <c r="E29" s="289"/>
    </row>
    <row r="30" spans="1:13">
      <c r="B30" s="262"/>
      <c r="C30" s="262"/>
      <c r="D30" s="262"/>
      <c r="E30" s="262"/>
    </row>
    <row r="31" spans="1:13">
      <c r="B31" s="187" t="s">
        <v>478</v>
      </c>
      <c r="G31" s="267"/>
      <c r="H31" s="267"/>
      <c r="I31" s="267"/>
      <c r="J31" s="267"/>
    </row>
    <row r="32" spans="1:13">
      <c r="G32" s="273"/>
      <c r="H32" s="273"/>
      <c r="I32" s="273"/>
      <c r="J32" s="273"/>
    </row>
    <row r="33" spans="1:14" ht="21" customHeight="1">
      <c r="F33" s="277" t="s">
        <v>384</v>
      </c>
      <c r="H33" s="267">
        <f>'入力シート①'!C6</f>
        <v>0</v>
      </c>
      <c r="I33" s="267"/>
      <c r="J33" s="267"/>
      <c r="K33" s="267"/>
      <c r="L33" s="267"/>
      <c r="M33" s="267"/>
      <c r="N33" s="267"/>
    </row>
    <row r="34" spans="1:14">
      <c r="B34" s="188"/>
      <c r="C34" s="226"/>
    </row>
    <row r="35" spans="1:14" ht="21" customHeight="1">
      <c r="B35" s="188"/>
      <c r="C35" s="188"/>
      <c r="F35" s="277" t="s">
        <v>40</v>
      </c>
      <c r="H35" s="267">
        <f>'入力シート①'!C10</f>
        <v>0</v>
      </c>
      <c r="I35" s="267"/>
      <c r="J35" s="267"/>
      <c r="K35" s="267"/>
      <c r="L35" s="267"/>
      <c r="M35" s="267"/>
      <c r="N35" s="267"/>
    </row>
    <row r="36" spans="1:14" ht="21">
      <c r="B36" s="188"/>
      <c r="D36" s="266"/>
      <c r="E36" s="266"/>
      <c r="F36" s="277"/>
      <c r="G36" s="266"/>
      <c r="I36" s="279"/>
      <c r="J36" s="279"/>
      <c r="K36" s="280"/>
      <c r="L36" s="280"/>
    </row>
    <row r="37" spans="1:14" ht="14.25" customHeight="1">
      <c r="D37" s="266"/>
      <c r="E37" s="266"/>
      <c r="F37" s="277"/>
      <c r="G37" s="266"/>
      <c r="I37" s="279"/>
      <c r="J37" s="279"/>
      <c r="K37" s="280"/>
      <c r="L37" s="280"/>
    </row>
    <row r="38" spans="1:14">
      <c r="A38" s="309" t="str">
        <v>柴田町長選挙</v>
      </c>
      <c r="B38" s="309"/>
      <c r="C38" s="309"/>
      <c r="D38" s="309"/>
      <c r="E38" s="309"/>
      <c r="F38" s="309"/>
      <c r="G38" s="309"/>
      <c r="H38" s="254"/>
      <c r="I38" s="265" t="s">
        <v>23</v>
      </c>
      <c r="J38" s="188"/>
      <c r="K38" s="242" t="str">
        <f>設定シート!D7</f>
        <v>水戸　一郎</v>
      </c>
      <c r="L38" s="242"/>
      <c r="M38" s="242"/>
      <c r="N38" s="270" t="s">
        <v>48</v>
      </c>
    </row>
    <row r="39" spans="1:14">
      <c r="A39" s="276"/>
    </row>
    <row r="40" spans="1:14">
      <c r="A40" s="276"/>
    </row>
    <row r="41" spans="1:14">
      <c r="A41" s="276"/>
    </row>
    <row r="42" spans="1:14">
      <c r="A42" s="276"/>
    </row>
    <row r="43" spans="1:14">
      <c r="A43" s="276"/>
    </row>
    <row r="44" spans="1:14">
      <c r="A44" s="199" t="s">
        <v>98</v>
      </c>
      <c r="B44" s="188"/>
      <c r="C44" s="188"/>
      <c r="D44" s="188"/>
      <c r="E44" s="188"/>
      <c r="F44" s="188"/>
      <c r="G44" s="188"/>
      <c r="H44" s="188"/>
      <c r="I44" s="188"/>
      <c r="J44" s="188"/>
      <c r="K44" s="188"/>
      <c r="L44" s="188"/>
      <c r="M44" s="188"/>
      <c r="N44" s="188"/>
    </row>
    <row r="45" spans="1:14">
      <c r="A45" s="199" t="s">
        <v>485</v>
      </c>
      <c r="B45" s="188"/>
      <c r="C45" s="188"/>
      <c r="D45" s="188"/>
      <c r="E45" s="188"/>
      <c r="F45" s="188"/>
      <c r="G45" s="188"/>
      <c r="H45" s="188"/>
      <c r="I45" s="188"/>
      <c r="J45" s="188"/>
      <c r="K45" s="188"/>
      <c r="L45" s="188"/>
      <c r="M45" s="188"/>
      <c r="N45" s="188"/>
    </row>
    <row r="46" spans="1:14">
      <c r="A46" s="199" t="s">
        <v>486</v>
      </c>
      <c r="B46" s="188"/>
      <c r="C46" s="188"/>
      <c r="D46" s="188"/>
      <c r="E46" s="188"/>
      <c r="F46" s="188"/>
      <c r="G46" s="188"/>
      <c r="H46" s="188"/>
      <c r="I46" s="188"/>
      <c r="J46" s="188"/>
      <c r="K46" s="188"/>
      <c r="L46" s="188"/>
      <c r="M46" s="188"/>
      <c r="N46" s="188"/>
    </row>
    <row r="47" spans="1:14">
      <c r="A47" s="199" t="s">
        <v>50</v>
      </c>
      <c r="B47" s="188"/>
      <c r="C47" s="188"/>
      <c r="D47" s="188"/>
      <c r="E47" s="188"/>
      <c r="F47" s="188"/>
      <c r="G47" s="188"/>
      <c r="H47" s="188"/>
      <c r="I47" s="188"/>
      <c r="J47" s="188"/>
      <c r="K47" s="188"/>
      <c r="L47" s="188"/>
      <c r="M47" s="188"/>
      <c r="N47" s="188"/>
    </row>
    <row r="48" spans="1:14">
      <c r="A48" s="199" t="s">
        <v>487</v>
      </c>
      <c r="B48" s="188"/>
      <c r="C48" s="188"/>
      <c r="D48" s="188"/>
      <c r="E48" s="188"/>
      <c r="F48" s="188"/>
      <c r="G48" s="188"/>
      <c r="H48" s="188"/>
      <c r="I48" s="188"/>
      <c r="J48" s="188"/>
      <c r="K48" s="188"/>
      <c r="L48" s="188"/>
      <c r="M48" s="188"/>
      <c r="N48" s="188"/>
    </row>
    <row r="49" spans="1:1">
      <c r="A49" s="276"/>
    </row>
  </sheetData>
  <mergeCells count="12">
    <mergeCell ref="A5:N5"/>
    <mergeCell ref="A6:N6"/>
    <mergeCell ref="H11:N11"/>
    <mergeCell ref="H13:N13"/>
    <mergeCell ref="H15:N15"/>
    <mergeCell ref="H17:K17"/>
    <mergeCell ref="A29:D29"/>
    <mergeCell ref="G31:J31"/>
    <mergeCell ref="H33:N33"/>
    <mergeCell ref="H35:N35"/>
    <mergeCell ref="A38:G38"/>
    <mergeCell ref="K38:M38"/>
  </mergeCells>
  <phoneticPr fontId="1"/>
  <hyperlinks>
    <hyperlink ref="O1" location="目次!A1"/>
  </hyperlinks>
  <printOptions horizontalCentered="1"/>
  <pageMargins left="0.78740157480314965" right="0.78740157480314965" top="0.98425196850393704" bottom="0.98425196850393704" header="0.51181102362204722" footer="0.51181102362204722"/>
  <pageSetup paperSize="9" scale="96" fitToWidth="1" fitToHeight="1" orientation="portrait" usePrinterDefaults="1" blackAndWhite="1" horizontalDpi="200" verticalDpi="200"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sheetPr codeName="Sheet24"/>
  <dimension ref="A1:O35"/>
  <sheetViews>
    <sheetView view="pageBreakPreview" zoomScaleSheetLayoutView="100" workbookViewId="0">
      <selection activeCell="F15" sqref="F15"/>
    </sheetView>
  </sheetViews>
  <sheetFormatPr defaultColWidth="5.875" defaultRowHeight="14.25"/>
  <cols>
    <col min="1" max="13" width="5.875" style="187"/>
    <col min="14" max="14" width="6.75" style="187" customWidth="1"/>
    <col min="15" max="15" width="11.875" style="187" bestFit="1" customWidth="1"/>
    <col min="16" max="16384" width="5.875" style="187"/>
  </cols>
  <sheetData>
    <row r="1" spans="1:15">
      <c r="N1" s="270" t="s">
        <v>197</v>
      </c>
      <c r="O1" s="253" t="s">
        <v>44</v>
      </c>
    </row>
    <row r="5" spans="1:15" ht="27.75">
      <c r="A5" s="257" t="s">
        <v>179</v>
      </c>
      <c r="B5" s="257"/>
      <c r="C5" s="257"/>
      <c r="D5" s="257"/>
      <c r="E5" s="257"/>
      <c r="F5" s="257"/>
      <c r="G5" s="257"/>
      <c r="H5" s="257"/>
      <c r="I5" s="257"/>
      <c r="J5" s="257"/>
      <c r="K5" s="257"/>
      <c r="L5" s="257"/>
      <c r="M5" s="257"/>
      <c r="N5" s="257"/>
    </row>
    <row r="9" spans="1:15" ht="14.25" customHeight="1"/>
    <row r="10" spans="1:15" ht="14.25" customHeight="1">
      <c r="A10" s="260" t="str">
        <f>"　"&amp;設定シート!$F$5&amp;"執行の柴田町長選挙"</f>
        <v>　令和8年7月12日執行の柴田町長選挙</v>
      </c>
      <c r="B10" s="260"/>
      <c r="C10" s="260"/>
      <c r="D10" s="260"/>
      <c r="E10" s="260"/>
      <c r="F10" s="260"/>
      <c r="G10" s="260"/>
      <c r="H10" s="260"/>
      <c r="I10" s="413" t="s">
        <v>479</v>
      </c>
      <c r="J10" s="413"/>
      <c r="K10" s="413"/>
      <c r="L10" s="413"/>
      <c r="M10" s="413"/>
      <c r="N10" s="413"/>
    </row>
    <row r="11" spans="1:15" ht="9" customHeight="1"/>
    <row r="12" spans="1:15" ht="14.25" customHeight="1">
      <c r="A12" s="187" t="s">
        <v>31</v>
      </c>
      <c r="H12" s="278"/>
      <c r="J12" s="278"/>
      <c r="K12" s="278"/>
    </row>
    <row r="13" spans="1:15" ht="14.25" customHeight="1">
      <c r="H13" s="278"/>
      <c r="I13" s="278"/>
      <c r="J13" s="278"/>
      <c r="K13" s="278"/>
    </row>
    <row r="14" spans="1:15" ht="14.25" customHeight="1">
      <c r="H14" s="278"/>
      <c r="J14" s="278"/>
    </row>
    <row r="17" spans="1:14">
      <c r="A17" s="386">
        <f>'入力シート①'!C25</f>
        <v>0</v>
      </c>
      <c r="B17" s="415"/>
      <c r="C17" s="415"/>
      <c r="D17" s="415"/>
      <c r="E17" s="289"/>
    </row>
    <row r="18" spans="1:14">
      <c r="B18" s="262"/>
      <c r="C18" s="236"/>
      <c r="D18" s="236"/>
    </row>
    <row r="19" spans="1:14">
      <c r="B19" s="262"/>
      <c r="C19" s="236"/>
      <c r="D19" s="236"/>
    </row>
    <row r="20" spans="1:14">
      <c r="B20" s="262"/>
      <c r="C20" s="236"/>
      <c r="D20" s="236"/>
    </row>
    <row r="21" spans="1:14">
      <c r="B21" s="262"/>
      <c r="C21" s="236"/>
      <c r="D21" s="236"/>
    </row>
    <row r="22" spans="1:14">
      <c r="B22" s="262"/>
      <c r="C22" s="236"/>
      <c r="D22" s="236"/>
      <c r="F22" s="187" t="s">
        <v>5</v>
      </c>
      <c r="H22" s="267">
        <f>'入力シート①'!C30</f>
        <v>0</v>
      </c>
      <c r="I22" s="267"/>
      <c r="J22" s="267"/>
      <c r="K22" s="267"/>
      <c r="L22" s="267"/>
      <c r="M22" s="267"/>
      <c r="N22" s="267"/>
    </row>
    <row r="23" spans="1:14">
      <c r="B23" s="262"/>
      <c r="C23" s="236"/>
      <c r="D23" s="236"/>
      <c r="L23" s="271"/>
    </row>
    <row r="24" spans="1:14">
      <c r="B24" s="262"/>
      <c r="C24" s="236"/>
      <c r="D24" s="236"/>
    </row>
    <row r="25" spans="1:14">
      <c r="B25" s="262"/>
      <c r="C25" s="236"/>
      <c r="D25" s="236"/>
    </row>
    <row r="26" spans="1:14" ht="21" customHeight="1">
      <c r="B26" s="262"/>
      <c r="C26" s="236"/>
      <c r="D26" s="236"/>
      <c r="F26" s="187" t="s">
        <v>54</v>
      </c>
      <c r="H26" s="397">
        <f>'入力シート①'!C27</f>
        <v>0</v>
      </c>
      <c r="I26" s="397"/>
      <c r="J26" s="397"/>
      <c r="K26" s="397"/>
      <c r="L26" s="397"/>
      <c r="M26" s="397"/>
      <c r="N26" s="397"/>
    </row>
    <row r="27" spans="1:14">
      <c r="B27" s="262"/>
      <c r="C27" s="236"/>
      <c r="D27" s="236"/>
    </row>
    <row r="30" spans="1:14" ht="14.25" customHeight="1">
      <c r="D30" s="266"/>
    </row>
    <row r="31" spans="1:14" ht="21" customHeight="1">
      <c r="B31" s="277" t="s">
        <v>40</v>
      </c>
      <c r="D31" s="267">
        <f>'入力シート①'!C10</f>
        <v>0</v>
      </c>
      <c r="E31" s="267"/>
      <c r="F31" s="267"/>
      <c r="G31" s="267"/>
      <c r="H31" s="267"/>
      <c r="I31" s="267"/>
      <c r="J31" s="265" t="s">
        <v>48</v>
      </c>
    </row>
    <row r="32" spans="1:14" ht="14.25" customHeight="1">
      <c r="D32" s="266"/>
      <c r="E32" s="266"/>
      <c r="F32" s="277"/>
      <c r="G32" s="266"/>
      <c r="K32" s="265"/>
      <c r="L32" s="265"/>
    </row>
    <row r="33" spans="1:13" ht="14.25" customHeight="1">
      <c r="D33" s="266"/>
      <c r="E33" s="266"/>
      <c r="F33" s="277"/>
      <c r="G33" s="266"/>
      <c r="K33" s="265"/>
      <c r="L33" s="265"/>
    </row>
    <row r="34" spans="1:13">
      <c r="A34" s="188" t="s">
        <v>98</v>
      </c>
    </row>
    <row r="35" spans="1:13">
      <c r="A35" s="188" t="s">
        <v>378</v>
      </c>
      <c r="K35" s="271"/>
      <c r="L35" s="271"/>
      <c r="M35" s="270"/>
    </row>
  </sheetData>
  <mergeCells count="8">
    <mergeCell ref="A5:N5"/>
    <mergeCell ref="A10:H10"/>
    <mergeCell ref="I10:N10"/>
    <mergeCell ref="A17:D17"/>
    <mergeCell ref="H22:N22"/>
    <mergeCell ref="H26:N26"/>
    <mergeCell ref="D31:I31"/>
    <mergeCell ref="K35:L35"/>
  </mergeCells>
  <phoneticPr fontId="1"/>
  <hyperlinks>
    <hyperlink ref="O1" location="目次!A1"/>
  </hyperlinks>
  <printOptions horizontalCentered="1"/>
  <pageMargins left="0.98425196850393704" right="0.59055118110236227" top="0.98425196850393704" bottom="0.98425196850393704" header="0.51181102362204722" footer="0.51181102362204722"/>
  <pageSetup paperSize="9" fitToWidth="1" fitToHeight="1" orientation="portrait" usePrinterDefaults="1" blackAndWhite="1" horizontalDpi="200" verticalDpi="200"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sheetPr codeName="Sheet31"/>
  <dimension ref="A1:S112"/>
  <sheetViews>
    <sheetView view="pageBreakPreview" topLeftCell="A64" zoomScaleSheetLayoutView="100" workbookViewId="0">
      <selection activeCell="I65" sqref="I65:K66"/>
    </sheetView>
  </sheetViews>
  <sheetFormatPr defaultColWidth="5.125" defaultRowHeight="14.25"/>
  <cols>
    <col min="1" max="6" width="7.125" style="187" customWidth="1"/>
    <col min="7" max="7" width="5" style="187" customWidth="1"/>
    <col min="8" max="8" width="5" style="187" bestFit="1" customWidth="1"/>
    <col min="9" max="11" width="4.375" style="187" customWidth="1"/>
    <col min="12" max="14" width="3.375" style="187" customWidth="1"/>
    <col min="15" max="15" width="4.5" style="187" customWidth="1"/>
    <col min="16" max="17" width="5.125" style="187"/>
    <col min="18" max="18" width="11.875" style="187" bestFit="1" customWidth="1"/>
    <col min="19" max="16384" width="5.125" style="187"/>
  </cols>
  <sheetData>
    <row r="1" spans="1:18">
      <c r="Q1" s="270" t="s">
        <v>312</v>
      </c>
      <c r="R1" s="253" t="s">
        <v>44</v>
      </c>
    </row>
    <row r="3" spans="1:18" ht="27.75">
      <c r="A3" s="257" t="s">
        <v>51</v>
      </c>
      <c r="B3" s="257"/>
      <c r="C3" s="257"/>
      <c r="D3" s="257"/>
      <c r="E3" s="257"/>
      <c r="F3" s="257"/>
      <c r="G3" s="257"/>
      <c r="H3" s="257"/>
      <c r="I3" s="257"/>
      <c r="J3" s="257"/>
      <c r="K3" s="257"/>
      <c r="L3" s="257"/>
      <c r="M3" s="257"/>
      <c r="N3" s="257"/>
      <c r="O3" s="257"/>
      <c r="P3" s="257"/>
      <c r="Q3" s="257"/>
    </row>
    <row r="4" spans="1:18" ht="15" customHeight="1">
      <c r="A4" s="257"/>
      <c r="B4" s="257"/>
      <c r="C4" s="257"/>
      <c r="D4" s="257"/>
      <c r="E4" s="257"/>
      <c r="F4" s="257"/>
      <c r="G4" s="257"/>
      <c r="H4" s="257"/>
      <c r="I4" s="257"/>
      <c r="J4" s="257"/>
      <c r="K4" s="257"/>
      <c r="L4" s="257"/>
      <c r="M4" s="257"/>
      <c r="N4" s="257"/>
    </row>
    <row r="5" spans="1:18" ht="15" customHeight="1">
      <c r="A5" s="257"/>
      <c r="B5" s="257"/>
      <c r="C5" s="257"/>
      <c r="D5" s="257"/>
      <c r="E5" s="257"/>
      <c r="F5" s="257"/>
      <c r="G5" s="257"/>
      <c r="H5" s="257"/>
      <c r="I5" s="257"/>
      <c r="J5" s="257"/>
      <c r="K5" s="257"/>
      <c r="L5" s="257"/>
      <c r="M5" s="257"/>
      <c r="N5" s="257"/>
    </row>
    <row r="6" spans="1:18">
      <c r="A6" s="187" t="s">
        <v>64</v>
      </c>
    </row>
    <row r="7" spans="1:18" ht="13.5" customHeight="1"/>
    <row r="9" spans="1:18">
      <c r="B9" s="421" t="s">
        <v>235</v>
      </c>
      <c r="C9" s="421"/>
      <c r="D9" s="421"/>
      <c r="E9" s="421"/>
      <c r="F9" s="421"/>
    </row>
    <row r="12" spans="1:18" ht="18.75">
      <c r="E12" s="270" t="str">
        <v>柴田町長選挙</v>
      </c>
      <c r="F12" s="242"/>
      <c r="G12" s="242"/>
      <c r="H12" s="242"/>
      <c r="I12" s="265" t="s">
        <v>59</v>
      </c>
      <c r="K12" s="229">
        <f>'入力シート①'!C10</f>
        <v>0</v>
      </c>
      <c r="L12" s="229"/>
      <c r="M12" s="229"/>
      <c r="N12" s="229"/>
      <c r="O12" s="229"/>
      <c r="P12" s="229"/>
      <c r="Q12" s="229"/>
    </row>
    <row r="15" spans="1:18">
      <c r="A15" s="379" t="str">
        <f>"　柴田町選挙管理委員会委員長　"&amp;設定シート!$D$8&amp;"　殿"</f>
        <v>　柴田町選挙管理委員会委員長　水戸　一郎　殿</v>
      </c>
    </row>
    <row r="17" spans="1:17">
      <c r="A17" s="271" t="s">
        <v>75</v>
      </c>
      <c r="B17" s="271"/>
      <c r="C17" s="271"/>
      <c r="D17" s="271"/>
      <c r="E17" s="271"/>
      <c r="F17" s="271"/>
      <c r="G17" s="271"/>
      <c r="H17" s="271"/>
      <c r="I17" s="271"/>
      <c r="J17" s="271"/>
      <c r="K17" s="271"/>
      <c r="L17" s="271"/>
      <c r="M17" s="271"/>
      <c r="N17" s="271"/>
      <c r="O17" s="271"/>
      <c r="P17" s="271"/>
      <c r="Q17" s="271"/>
    </row>
    <row r="18" spans="1:17" ht="14.25" customHeight="1">
      <c r="A18" s="271"/>
      <c r="B18" s="271"/>
      <c r="C18" s="271"/>
      <c r="D18" s="271"/>
      <c r="E18" s="271"/>
      <c r="F18" s="271"/>
      <c r="G18" s="271"/>
      <c r="H18" s="271"/>
      <c r="I18" s="271"/>
      <c r="J18" s="271"/>
      <c r="K18" s="271"/>
      <c r="L18" s="271"/>
      <c r="M18" s="271"/>
      <c r="N18" s="271"/>
    </row>
    <row r="19" spans="1:17" ht="21" customHeight="1">
      <c r="A19" s="416" t="s">
        <v>54</v>
      </c>
      <c r="B19" s="422"/>
      <c r="C19" s="416" t="s">
        <v>5</v>
      </c>
      <c r="D19" s="427"/>
      <c r="E19" s="427"/>
      <c r="F19" s="422"/>
      <c r="G19" s="433" t="s">
        <v>80</v>
      </c>
      <c r="H19" s="433" t="s">
        <v>33</v>
      </c>
      <c r="I19" s="416" t="s">
        <v>91</v>
      </c>
      <c r="J19" s="427"/>
      <c r="K19" s="422"/>
      <c r="L19" s="416" t="s">
        <v>20</v>
      </c>
      <c r="M19" s="427"/>
      <c r="N19" s="427"/>
      <c r="O19" s="422"/>
      <c r="P19" s="416" t="s">
        <v>35</v>
      </c>
      <c r="Q19" s="422"/>
    </row>
    <row r="20" spans="1:17">
      <c r="A20" s="417"/>
      <c r="B20" s="423"/>
      <c r="C20" s="425"/>
      <c r="D20" s="428"/>
      <c r="E20" s="428"/>
      <c r="F20" s="431"/>
      <c r="G20" s="434"/>
      <c r="H20" s="437"/>
      <c r="I20" s="440"/>
      <c r="J20" s="443"/>
      <c r="K20" s="445"/>
      <c r="L20" s="448" t="s">
        <v>234</v>
      </c>
      <c r="M20" s="450"/>
      <c r="N20" s="450"/>
      <c r="O20" s="454" t="s">
        <v>227</v>
      </c>
      <c r="P20" s="417"/>
      <c r="Q20" s="423"/>
    </row>
    <row r="21" spans="1:17">
      <c r="A21" s="418"/>
      <c r="B21" s="424"/>
      <c r="C21" s="426"/>
      <c r="D21" s="429"/>
      <c r="E21" s="429"/>
      <c r="F21" s="432"/>
      <c r="G21" s="435"/>
      <c r="H21" s="438"/>
      <c r="I21" s="441"/>
      <c r="J21" s="444"/>
      <c r="K21" s="446"/>
      <c r="L21" s="449" t="s">
        <v>229</v>
      </c>
      <c r="M21" s="451"/>
      <c r="N21" s="451"/>
      <c r="O21" s="455" t="s">
        <v>32</v>
      </c>
      <c r="P21" s="418"/>
      <c r="Q21" s="424"/>
    </row>
    <row r="22" spans="1:17">
      <c r="A22" s="417"/>
      <c r="B22" s="423"/>
      <c r="C22" s="425"/>
      <c r="D22" s="428"/>
      <c r="E22" s="428"/>
      <c r="F22" s="431"/>
      <c r="G22" s="434"/>
      <c r="H22" s="437"/>
      <c r="I22" s="440"/>
      <c r="J22" s="443"/>
      <c r="K22" s="445"/>
      <c r="L22" s="448" t="s">
        <v>234</v>
      </c>
      <c r="M22" s="450"/>
      <c r="N22" s="450"/>
      <c r="O22" s="454" t="s">
        <v>227</v>
      </c>
      <c r="P22" s="417"/>
      <c r="Q22" s="423"/>
    </row>
    <row r="23" spans="1:17">
      <c r="A23" s="418"/>
      <c r="B23" s="424"/>
      <c r="C23" s="426"/>
      <c r="D23" s="429"/>
      <c r="E23" s="429"/>
      <c r="F23" s="432"/>
      <c r="G23" s="435"/>
      <c r="H23" s="438"/>
      <c r="I23" s="441"/>
      <c r="J23" s="444"/>
      <c r="K23" s="446"/>
      <c r="L23" s="449" t="s">
        <v>229</v>
      </c>
      <c r="M23" s="451"/>
      <c r="N23" s="451"/>
      <c r="O23" s="455" t="s">
        <v>32</v>
      </c>
      <c r="P23" s="418"/>
      <c r="Q23" s="424"/>
    </row>
    <row r="24" spans="1:17">
      <c r="A24" s="417"/>
      <c r="B24" s="423"/>
      <c r="C24" s="425"/>
      <c r="D24" s="428"/>
      <c r="E24" s="428"/>
      <c r="F24" s="431"/>
      <c r="G24" s="434"/>
      <c r="H24" s="437"/>
      <c r="I24" s="440"/>
      <c r="J24" s="443"/>
      <c r="K24" s="445"/>
      <c r="L24" s="448" t="s">
        <v>234</v>
      </c>
      <c r="M24" s="450"/>
      <c r="N24" s="450"/>
      <c r="O24" s="454" t="s">
        <v>227</v>
      </c>
      <c r="P24" s="417"/>
      <c r="Q24" s="423"/>
    </row>
    <row r="25" spans="1:17">
      <c r="A25" s="418"/>
      <c r="B25" s="424"/>
      <c r="C25" s="426"/>
      <c r="D25" s="429"/>
      <c r="E25" s="429"/>
      <c r="F25" s="432"/>
      <c r="G25" s="435"/>
      <c r="H25" s="438"/>
      <c r="I25" s="441"/>
      <c r="J25" s="444"/>
      <c r="K25" s="446"/>
      <c r="L25" s="449" t="s">
        <v>229</v>
      </c>
      <c r="M25" s="451"/>
      <c r="N25" s="451"/>
      <c r="O25" s="455" t="s">
        <v>32</v>
      </c>
      <c r="P25" s="418"/>
      <c r="Q25" s="424"/>
    </row>
    <row r="26" spans="1:17">
      <c r="A26" s="417"/>
      <c r="B26" s="423"/>
      <c r="C26" s="425"/>
      <c r="D26" s="428"/>
      <c r="E26" s="428"/>
      <c r="F26" s="431"/>
      <c r="G26" s="434"/>
      <c r="H26" s="437"/>
      <c r="I26" s="440"/>
      <c r="J26" s="443"/>
      <c r="K26" s="445"/>
      <c r="L26" s="448" t="s">
        <v>234</v>
      </c>
      <c r="M26" s="450"/>
      <c r="N26" s="450"/>
      <c r="O26" s="454" t="s">
        <v>227</v>
      </c>
      <c r="P26" s="417"/>
      <c r="Q26" s="423"/>
    </row>
    <row r="27" spans="1:17">
      <c r="A27" s="418"/>
      <c r="B27" s="424"/>
      <c r="C27" s="426"/>
      <c r="D27" s="429"/>
      <c r="E27" s="429"/>
      <c r="F27" s="432"/>
      <c r="G27" s="435"/>
      <c r="H27" s="438"/>
      <c r="I27" s="441"/>
      <c r="J27" s="444"/>
      <c r="K27" s="446"/>
      <c r="L27" s="449" t="s">
        <v>229</v>
      </c>
      <c r="M27" s="451"/>
      <c r="N27" s="451"/>
      <c r="O27" s="455" t="s">
        <v>32</v>
      </c>
      <c r="P27" s="418"/>
      <c r="Q27" s="424"/>
    </row>
    <row r="28" spans="1:17">
      <c r="A28" s="417"/>
      <c r="B28" s="423"/>
      <c r="C28" s="425"/>
      <c r="D28" s="428"/>
      <c r="E28" s="428"/>
      <c r="F28" s="431"/>
      <c r="G28" s="434"/>
      <c r="H28" s="437"/>
      <c r="I28" s="440"/>
      <c r="J28" s="443"/>
      <c r="K28" s="445"/>
      <c r="L28" s="448" t="s">
        <v>234</v>
      </c>
      <c r="M28" s="450"/>
      <c r="N28" s="450"/>
      <c r="O28" s="454" t="s">
        <v>227</v>
      </c>
      <c r="P28" s="417"/>
      <c r="Q28" s="423"/>
    </row>
    <row r="29" spans="1:17">
      <c r="A29" s="418"/>
      <c r="B29" s="424"/>
      <c r="C29" s="426"/>
      <c r="D29" s="429"/>
      <c r="E29" s="429"/>
      <c r="F29" s="432"/>
      <c r="G29" s="435"/>
      <c r="H29" s="438"/>
      <c r="I29" s="441"/>
      <c r="J29" s="444"/>
      <c r="K29" s="446"/>
      <c r="L29" s="449" t="s">
        <v>229</v>
      </c>
      <c r="M29" s="451"/>
      <c r="N29" s="451"/>
      <c r="O29" s="455" t="s">
        <v>32</v>
      </c>
      <c r="P29" s="418"/>
      <c r="Q29" s="424"/>
    </row>
    <row r="30" spans="1:17">
      <c r="A30" s="417"/>
      <c r="B30" s="423"/>
      <c r="C30" s="425"/>
      <c r="D30" s="428"/>
      <c r="E30" s="428"/>
      <c r="F30" s="431"/>
      <c r="G30" s="434"/>
      <c r="H30" s="437"/>
      <c r="I30" s="440"/>
      <c r="J30" s="443"/>
      <c r="K30" s="445"/>
      <c r="L30" s="448" t="s">
        <v>234</v>
      </c>
      <c r="M30" s="450"/>
      <c r="N30" s="450"/>
      <c r="O30" s="454" t="s">
        <v>227</v>
      </c>
      <c r="P30" s="417"/>
      <c r="Q30" s="423"/>
    </row>
    <row r="31" spans="1:17">
      <c r="A31" s="418"/>
      <c r="B31" s="424"/>
      <c r="C31" s="426"/>
      <c r="D31" s="429"/>
      <c r="E31" s="429"/>
      <c r="F31" s="432"/>
      <c r="G31" s="435"/>
      <c r="H31" s="438"/>
      <c r="I31" s="441"/>
      <c r="J31" s="444"/>
      <c r="K31" s="446"/>
      <c r="L31" s="449" t="s">
        <v>229</v>
      </c>
      <c r="M31" s="451"/>
      <c r="N31" s="451"/>
      <c r="O31" s="455" t="s">
        <v>32</v>
      </c>
      <c r="P31" s="418"/>
      <c r="Q31" s="424"/>
    </row>
    <row r="32" spans="1:17">
      <c r="A32" s="417"/>
      <c r="B32" s="423"/>
      <c r="C32" s="425"/>
      <c r="D32" s="428"/>
      <c r="E32" s="428"/>
      <c r="F32" s="431"/>
      <c r="G32" s="434"/>
      <c r="H32" s="437"/>
      <c r="I32" s="440"/>
      <c r="J32" s="443"/>
      <c r="K32" s="445"/>
      <c r="L32" s="448" t="s">
        <v>234</v>
      </c>
      <c r="M32" s="450"/>
      <c r="N32" s="450"/>
      <c r="O32" s="454" t="s">
        <v>227</v>
      </c>
      <c r="P32" s="417"/>
      <c r="Q32" s="423"/>
    </row>
    <row r="33" spans="1:17">
      <c r="A33" s="418"/>
      <c r="B33" s="424"/>
      <c r="C33" s="426"/>
      <c r="D33" s="429"/>
      <c r="E33" s="429"/>
      <c r="F33" s="432"/>
      <c r="G33" s="435"/>
      <c r="H33" s="438"/>
      <c r="I33" s="441"/>
      <c r="J33" s="444"/>
      <c r="K33" s="446"/>
      <c r="L33" s="449" t="s">
        <v>229</v>
      </c>
      <c r="M33" s="451"/>
      <c r="N33" s="451"/>
      <c r="O33" s="455" t="s">
        <v>32</v>
      </c>
      <c r="P33" s="418"/>
      <c r="Q33" s="424"/>
    </row>
    <row r="34" spans="1:17">
      <c r="A34" s="417"/>
      <c r="B34" s="423"/>
      <c r="C34" s="425"/>
      <c r="D34" s="428"/>
      <c r="E34" s="428"/>
      <c r="F34" s="431"/>
      <c r="G34" s="434"/>
      <c r="H34" s="437"/>
      <c r="I34" s="440"/>
      <c r="J34" s="443"/>
      <c r="K34" s="445"/>
      <c r="L34" s="448" t="s">
        <v>234</v>
      </c>
      <c r="M34" s="450"/>
      <c r="N34" s="450"/>
      <c r="O34" s="454" t="s">
        <v>227</v>
      </c>
      <c r="P34" s="417"/>
      <c r="Q34" s="423"/>
    </row>
    <row r="35" spans="1:17">
      <c r="A35" s="418"/>
      <c r="B35" s="424"/>
      <c r="C35" s="426"/>
      <c r="D35" s="429"/>
      <c r="E35" s="429"/>
      <c r="F35" s="432"/>
      <c r="G35" s="435"/>
      <c r="H35" s="438"/>
      <c r="I35" s="441"/>
      <c r="J35" s="444"/>
      <c r="K35" s="446"/>
      <c r="L35" s="449" t="s">
        <v>229</v>
      </c>
      <c r="M35" s="451"/>
      <c r="N35" s="451"/>
      <c r="O35" s="455" t="s">
        <v>32</v>
      </c>
      <c r="P35" s="418"/>
      <c r="Q35" s="424"/>
    </row>
    <row r="36" spans="1:17">
      <c r="A36" s="417"/>
      <c r="B36" s="423"/>
      <c r="C36" s="425"/>
      <c r="D36" s="428"/>
      <c r="E36" s="428"/>
      <c r="F36" s="431"/>
      <c r="G36" s="434"/>
      <c r="H36" s="437"/>
      <c r="I36" s="440"/>
      <c r="J36" s="443"/>
      <c r="K36" s="445"/>
      <c r="L36" s="448" t="s">
        <v>234</v>
      </c>
      <c r="M36" s="450"/>
      <c r="N36" s="450"/>
      <c r="O36" s="454" t="s">
        <v>227</v>
      </c>
      <c r="P36" s="417"/>
      <c r="Q36" s="423"/>
    </row>
    <row r="37" spans="1:17">
      <c r="A37" s="418"/>
      <c r="B37" s="424"/>
      <c r="C37" s="426"/>
      <c r="D37" s="429"/>
      <c r="E37" s="429"/>
      <c r="F37" s="432"/>
      <c r="G37" s="435"/>
      <c r="H37" s="438"/>
      <c r="I37" s="441"/>
      <c r="J37" s="444"/>
      <c r="K37" s="446"/>
      <c r="L37" s="449" t="s">
        <v>229</v>
      </c>
      <c r="M37" s="451"/>
      <c r="N37" s="451"/>
      <c r="O37" s="455" t="s">
        <v>32</v>
      </c>
      <c r="P37" s="418"/>
      <c r="Q37" s="424"/>
    </row>
    <row r="38" spans="1:17">
      <c r="A38" s="417"/>
      <c r="B38" s="423"/>
      <c r="C38" s="425"/>
      <c r="D38" s="428"/>
      <c r="E38" s="428"/>
      <c r="F38" s="431"/>
      <c r="G38" s="434"/>
      <c r="H38" s="437"/>
      <c r="I38" s="440"/>
      <c r="J38" s="443"/>
      <c r="K38" s="445"/>
      <c r="L38" s="448" t="s">
        <v>234</v>
      </c>
      <c r="M38" s="450"/>
      <c r="N38" s="450"/>
      <c r="O38" s="454" t="s">
        <v>227</v>
      </c>
      <c r="P38" s="417"/>
      <c r="Q38" s="423"/>
    </row>
    <row r="39" spans="1:17">
      <c r="A39" s="418"/>
      <c r="B39" s="424"/>
      <c r="C39" s="426"/>
      <c r="D39" s="429"/>
      <c r="E39" s="429"/>
      <c r="F39" s="432"/>
      <c r="G39" s="435"/>
      <c r="H39" s="438"/>
      <c r="I39" s="441"/>
      <c r="J39" s="444"/>
      <c r="K39" s="446"/>
      <c r="L39" s="449" t="s">
        <v>229</v>
      </c>
      <c r="M39" s="451"/>
      <c r="N39" s="451"/>
      <c r="O39" s="455" t="s">
        <v>32</v>
      </c>
      <c r="P39" s="418"/>
      <c r="Q39" s="424"/>
    </row>
    <row r="40" spans="1:17">
      <c r="A40" s="417"/>
      <c r="B40" s="423"/>
      <c r="C40" s="425"/>
      <c r="D40" s="428"/>
      <c r="E40" s="428"/>
      <c r="F40" s="431"/>
      <c r="G40" s="434"/>
      <c r="H40" s="437" t="s">
        <v>15</v>
      </c>
      <c r="I40" s="440" t="s">
        <v>15</v>
      </c>
      <c r="J40" s="443"/>
      <c r="K40" s="445"/>
      <c r="L40" s="448" t="s">
        <v>234</v>
      </c>
      <c r="M40" s="450"/>
      <c r="N40" s="450"/>
      <c r="O40" s="454" t="s">
        <v>227</v>
      </c>
      <c r="P40" s="417"/>
      <c r="Q40" s="423"/>
    </row>
    <row r="41" spans="1:17">
      <c r="A41" s="418"/>
      <c r="B41" s="424"/>
      <c r="C41" s="426"/>
      <c r="D41" s="429"/>
      <c r="E41" s="429"/>
      <c r="F41" s="432"/>
      <c r="G41" s="435"/>
      <c r="H41" s="438"/>
      <c r="I41" s="441"/>
      <c r="J41" s="444"/>
      <c r="K41" s="446"/>
      <c r="L41" s="449" t="s">
        <v>229</v>
      </c>
      <c r="M41" s="451"/>
      <c r="N41" s="451"/>
      <c r="O41" s="455" t="s">
        <v>32</v>
      </c>
      <c r="P41" s="418"/>
      <c r="Q41" s="424"/>
    </row>
    <row r="42" spans="1:17">
      <c r="A42" s="417"/>
      <c r="B42" s="423"/>
      <c r="C42" s="425"/>
      <c r="D42" s="428"/>
      <c r="E42" s="428"/>
      <c r="F42" s="431"/>
      <c r="G42" s="434"/>
      <c r="H42" s="437" t="s">
        <v>15</v>
      </c>
      <c r="I42" s="440" t="s">
        <v>15</v>
      </c>
      <c r="J42" s="443"/>
      <c r="K42" s="445"/>
      <c r="L42" s="448" t="s">
        <v>234</v>
      </c>
      <c r="M42" s="450"/>
      <c r="N42" s="450"/>
      <c r="O42" s="454" t="s">
        <v>227</v>
      </c>
      <c r="P42" s="417"/>
      <c r="Q42" s="423"/>
    </row>
    <row r="43" spans="1:17">
      <c r="A43" s="418"/>
      <c r="B43" s="424"/>
      <c r="C43" s="426"/>
      <c r="D43" s="429"/>
      <c r="E43" s="429"/>
      <c r="F43" s="432"/>
      <c r="G43" s="435"/>
      <c r="H43" s="438"/>
      <c r="I43" s="441"/>
      <c r="J43" s="444"/>
      <c r="K43" s="446"/>
      <c r="L43" s="449" t="s">
        <v>229</v>
      </c>
      <c r="M43" s="451"/>
      <c r="N43" s="451"/>
      <c r="O43" s="455" t="s">
        <v>32</v>
      </c>
      <c r="P43" s="418"/>
      <c r="Q43" s="424"/>
    </row>
    <row r="44" spans="1:17">
      <c r="A44" s="417"/>
      <c r="B44" s="423"/>
      <c r="C44" s="425"/>
      <c r="D44" s="428"/>
      <c r="E44" s="428"/>
      <c r="F44" s="431"/>
      <c r="G44" s="434"/>
      <c r="H44" s="437" t="s">
        <v>15</v>
      </c>
      <c r="I44" s="440" t="s">
        <v>15</v>
      </c>
      <c r="J44" s="443"/>
      <c r="K44" s="445"/>
      <c r="L44" s="448" t="s">
        <v>234</v>
      </c>
      <c r="M44" s="450"/>
      <c r="N44" s="450"/>
      <c r="O44" s="454" t="s">
        <v>227</v>
      </c>
      <c r="P44" s="417"/>
      <c r="Q44" s="423"/>
    </row>
    <row r="45" spans="1:17">
      <c r="A45" s="418"/>
      <c r="B45" s="424"/>
      <c r="C45" s="426"/>
      <c r="D45" s="429"/>
      <c r="E45" s="429"/>
      <c r="F45" s="432"/>
      <c r="G45" s="435"/>
      <c r="H45" s="438"/>
      <c r="I45" s="441"/>
      <c r="J45" s="444"/>
      <c r="K45" s="446"/>
      <c r="L45" s="449" t="s">
        <v>229</v>
      </c>
      <c r="M45" s="451"/>
      <c r="N45" s="451"/>
      <c r="O45" s="455" t="s">
        <v>32</v>
      </c>
      <c r="P45" s="418"/>
      <c r="Q45" s="424"/>
    </row>
    <row r="46" spans="1:17">
      <c r="A46" s="417"/>
      <c r="B46" s="423"/>
      <c r="C46" s="425"/>
      <c r="D46" s="428"/>
      <c r="E46" s="428"/>
      <c r="F46" s="431"/>
      <c r="G46" s="434"/>
      <c r="H46" s="437" t="s">
        <v>15</v>
      </c>
      <c r="I46" s="440" t="s">
        <v>15</v>
      </c>
      <c r="J46" s="443"/>
      <c r="K46" s="445"/>
      <c r="L46" s="448" t="s">
        <v>234</v>
      </c>
      <c r="M46" s="450"/>
      <c r="N46" s="450"/>
      <c r="O46" s="454" t="s">
        <v>227</v>
      </c>
      <c r="P46" s="417"/>
      <c r="Q46" s="423"/>
    </row>
    <row r="47" spans="1:17">
      <c r="A47" s="418"/>
      <c r="B47" s="424"/>
      <c r="C47" s="426"/>
      <c r="D47" s="429"/>
      <c r="E47" s="429"/>
      <c r="F47" s="432"/>
      <c r="G47" s="435"/>
      <c r="H47" s="438"/>
      <c r="I47" s="441"/>
      <c r="J47" s="444"/>
      <c r="K47" s="446"/>
      <c r="L47" s="449" t="s">
        <v>229</v>
      </c>
      <c r="M47" s="451"/>
      <c r="N47" s="451"/>
      <c r="O47" s="455" t="s">
        <v>32</v>
      </c>
      <c r="P47" s="418"/>
      <c r="Q47" s="424"/>
    </row>
    <row r="48" spans="1:17">
      <c r="A48" s="417"/>
      <c r="B48" s="423"/>
      <c r="C48" s="425"/>
      <c r="D48" s="428"/>
      <c r="E48" s="428"/>
      <c r="F48" s="431"/>
      <c r="G48" s="434"/>
      <c r="H48" s="437" t="s">
        <v>15</v>
      </c>
      <c r="I48" s="440" t="s">
        <v>15</v>
      </c>
      <c r="J48" s="443"/>
      <c r="K48" s="445"/>
      <c r="L48" s="448" t="s">
        <v>234</v>
      </c>
      <c r="M48" s="450"/>
      <c r="N48" s="450"/>
      <c r="O48" s="454" t="s">
        <v>227</v>
      </c>
      <c r="P48" s="417"/>
      <c r="Q48" s="423"/>
    </row>
    <row r="49" spans="1:19">
      <c r="A49" s="418"/>
      <c r="B49" s="424"/>
      <c r="C49" s="426"/>
      <c r="D49" s="429"/>
      <c r="E49" s="429"/>
      <c r="F49" s="432"/>
      <c r="G49" s="435"/>
      <c r="H49" s="438"/>
      <c r="I49" s="441"/>
      <c r="J49" s="444"/>
      <c r="K49" s="446"/>
      <c r="L49" s="449" t="s">
        <v>229</v>
      </c>
      <c r="M49" s="451"/>
      <c r="N49" s="451"/>
      <c r="O49" s="455" t="s">
        <v>32</v>
      </c>
      <c r="P49" s="418"/>
      <c r="Q49" s="424"/>
    </row>
    <row r="50" spans="1:19" s="224" customFormat="1" ht="12">
      <c r="A50" s="419" t="s">
        <v>409</v>
      </c>
      <c r="B50" s="419"/>
      <c r="C50" s="419"/>
      <c r="D50" s="419"/>
      <c r="I50" s="442"/>
      <c r="K50" s="419"/>
      <c r="M50" s="453"/>
      <c r="N50" s="453"/>
      <c r="O50" s="453"/>
      <c r="P50" s="453"/>
      <c r="Q50" s="453"/>
      <c r="R50" s="453"/>
      <c r="S50" s="453"/>
    </row>
    <row r="51" spans="1:19" s="224" customFormat="1" ht="12">
      <c r="A51" s="420" t="str">
        <f>B9&amp;"提出"</f>
        <v>令和○年○月○○日提出</v>
      </c>
      <c r="B51" s="420"/>
      <c r="C51" s="420"/>
      <c r="E51" s="430"/>
      <c r="F51" s="430"/>
      <c r="G51" s="436" t="str">
        <v>柴田町長選挙</v>
      </c>
      <c r="H51" s="439"/>
      <c r="I51" s="439"/>
      <c r="J51" s="439"/>
      <c r="K51" s="447" t="s">
        <v>59</v>
      </c>
      <c r="L51" s="430"/>
      <c r="M51" s="452">
        <f>'入力シート①'!C10</f>
        <v>0</v>
      </c>
      <c r="N51" s="452"/>
      <c r="O51" s="452"/>
      <c r="P51" s="452"/>
      <c r="Q51" s="452"/>
      <c r="R51" s="453"/>
      <c r="S51" s="453"/>
    </row>
    <row r="52" spans="1:19">
      <c r="A52" s="416" t="s">
        <v>54</v>
      </c>
      <c r="B52" s="422"/>
      <c r="C52" s="416" t="s">
        <v>5</v>
      </c>
      <c r="D52" s="427"/>
      <c r="E52" s="427"/>
      <c r="F52" s="422"/>
      <c r="G52" s="433" t="s">
        <v>80</v>
      </c>
      <c r="H52" s="433" t="s">
        <v>33</v>
      </c>
      <c r="I52" s="416" t="s">
        <v>91</v>
      </c>
      <c r="J52" s="427"/>
      <c r="K52" s="422"/>
      <c r="L52" s="416" t="s">
        <v>20</v>
      </c>
      <c r="M52" s="427"/>
      <c r="N52" s="427"/>
      <c r="O52" s="422"/>
      <c r="P52" s="416" t="s">
        <v>35</v>
      </c>
      <c r="Q52" s="422"/>
    </row>
    <row r="53" spans="1:19">
      <c r="A53" s="417"/>
      <c r="B53" s="423"/>
      <c r="C53" s="425"/>
      <c r="D53" s="428"/>
      <c r="E53" s="428"/>
      <c r="F53" s="431"/>
      <c r="G53" s="434"/>
      <c r="H53" s="437"/>
      <c r="I53" s="440"/>
      <c r="J53" s="443"/>
      <c r="K53" s="445"/>
      <c r="L53" s="448" t="s">
        <v>234</v>
      </c>
      <c r="M53" s="450"/>
      <c r="N53" s="450"/>
      <c r="O53" s="454" t="s">
        <v>227</v>
      </c>
      <c r="P53" s="417"/>
      <c r="Q53" s="423"/>
    </row>
    <row r="54" spans="1:19">
      <c r="A54" s="418"/>
      <c r="B54" s="424"/>
      <c r="C54" s="426"/>
      <c r="D54" s="429"/>
      <c r="E54" s="429"/>
      <c r="F54" s="432"/>
      <c r="G54" s="435"/>
      <c r="H54" s="438"/>
      <c r="I54" s="441"/>
      <c r="J54" s="444"/>
      <c r="K54" s="446"/>
      <c r="L54" s="449" t="s">
        <v>229</v>
      </c>
      <c r="M54" s="451"/>
      <c r="N54" s="451"/>
      <c r="O54" s="455" t="s">
        <v>32</v>
      </c>
      <c r="P54" s="418"/>
      <c r="Q54" s="424"/>
    </row>
    <row r="55" spans="1:19">
      <c r="A55" s="417"/>
      <c r="B55" s="423"/>
      <c r="C55" s="425"/>
      <c r="D55" s="428"/>
      <c r="E55" s="428"/>
      <c r="F55" s="431"/>
      <c r="G55" s="434"/>
      <c r="H55" s="437"/>
      <c r="I55" s="440"/>
      <c r="J55" s="443"/>
      <c r="K55" s="445"/>
      <c r="L55" s="448" t="s">
        <v>234</v>
      </c>
      <c r="M55" s="450"/>
      <c r="N55" s="450"/>
      <c r="O55" s="454" t="s">
        <v>227</v>
      </c>
      <c r="P55" s="417"/>
      <c r="Q55" s="423"/>
    </row>
    <row r="56" spans="1:19">
      <c r="A56" s="418"/>
      <c r="B56" s="424"/>
      <c r="C56" s="426"/>
      <c r="D56" s="429"/>
      <c r="E56" s="429"/>
      <c r="F56" s="432"/>
      <c r="G56" s="435"/>
      <c r="H56" s="438"/>
      <c r="I56" s="441"/>
      <c r="J56" s="444"/>
      <c r="K56" s="446"/>
      <c r="L56" s="449" t="s">
        <v>229</v>
      </c>
      <c r="M56" s="451"/>
      <c r="N56" s="451"/>
      <c r="O56" s="455" t="s">
        <v>32</v>
      </c>
      <c r="P56" s="418"/>
      <c r="Q56" s="424"/>
    </row>
    <row r="57" spans="1:19">
      <c r="A57" s="417"/>
      <c r="B57" s="423"/>
      <c r="C57" s="425"/>
      <c r="D57" s="428"/>
      <c r="E57" s="428"/>
      <c r="F57" s="431"/>
      <c r="G57" s="434"/>
      <c r="H57" s="437"/>
      <c r="I57" s="440"/>
      <c r="J57" s="443"/>
      <c r="K57" s="445"/>
      <c r="L57" s="448" t="s">
        <v>234</v>
      </c>
      <c r="M57" s="450"/>
      <c r="N57" s="450"/>
      <c r="O57" s="454" t="s">
        <v>227</v>
      </c>
      <c r="P57" s="417"/>
      <c r="Q57" s="423"/>
    </row>
    <row r="58" spans="1:19">
      <c r="A58" s="418"/>
      <c r="B58" s="424"/>
      <c r="C58" s="426"/>
      <c r="D58" s="429"/>
      <c r="E58" s="429"/>
      <c r="F58" s="432"/>
      <c r="G58" s="435"/>
      <c r="H58" s="438"/>
      <c r="I58" s="441"/>
      <c r="J58" s="444"/>
      <c r="K58" s="446"/>
      <c r="L58" s="449" t="s">
        <v>229</v>
      </c>
      <c r="M58" s="451"/>
      <c r="N58" s="451"/>
      <c r="O58" s="455" t="s">
        <v>32</v>
      </c>
      <c r="P58" s="418"/>
      <c r="Q58" s="424"/>
    </row>
    <row r="59" spans="1:19">
      <c r="A59" s="417"/>
      <c r="B59" s="423"/>
      <c r="C59" s="425"/>
      <c r="D59" s="428"/>
      <c r="E59" s="428"/>
      <c r="F59" s="431"/>
      <c r="G59" s="434"/>
      <c r="H59" s="437"/>
      <c r="I59" s="440"/>
      <c r="J59" s="443"/>
      <c r="K59" s="445"/>
      <c r="L59" s="448" t="s">
        <v>234</v>
      </c>
      <c r="M59" s="450"/>
      <c r="N59" s="450"/>
      <c r="O59" s="454" t="s">
        <v>227</v>
      </c>
      <c r="P59" s="417"/>
      <c r="Q59" s="423"/>
    </row>
    <row r="60" spans="1:19">
      <c r="A60" s="418"/>
      <c r="B60" s="424"/>
      <c r="C60" s="426"/>
      <c r="D60" s="429"/>
      <c r="E60" s="429"/>
      <c r="F60" s="432"/>
      <c r="G60" s="435"/>
      <c r="H60" s="438"/>
      <c r="I60" s="441"/>
      <c r="J60" s="444"/>
      <c r="K60" s="446"/>
      <c r="L60" s="449" t="s">
        <v>229</v>
      </c>
      <c r="M60" s="451"/>
      <c r="N60" s="451"/>
      <c r="O60" s="455" t="s">
        <v>32</v>
      </c>
      <c r="P60" s="418"/>
      <c r="Q60" s="424"/>
    </row>
    <row r="61" spans="1:19">
      <c r="A61" s="417"/>
      <c r="B61" s="423"/>
      <c r="C61" s="425"/>
      <c r="D61" s="428"/>
      <c r="E61" s="428"/>
      <c r="F61" s="431"/>
      <c r="G61" s="434"/>
      <c r="H61" s="437"/>
      <c r="I61" s="440"/>
      <c r="J61" s="443"/>
      <c r="K61" s="445"/>
      <c r="L61" s="448" t="s">
        <v>234</v>
      </c>
      <c r="M61" s="450"/>
      <c r="N61" s="450"/>
      <c r="O61" s="454" t="s">
        <v>227</v>
      </c>
      <c r="P61" s="417"/>
      <c r="Q61" s="423"/>
    </row>
    <row r="62" spans="1:19">
      <c r="A62" s="418"/>
      <c r="B62" s="424"/>
      <c r="C62" s="426"/>
      <c r="D62" s="429"/>
      <c r="E62" s="429"/>
      <c r="F62" s="432"/>
      <c r="G62" s="435"/>
      <c r="H62" s="438"/>
      <c r="I62" s="441"/>
      <c r="J62" s="444"/>
      <c r="K62" s="446"/>
      <c r="L62" s="449" t="s">
        <v>229</v>
      </c>
      <c r="M62" s="451"/>
      <c r="N62" s="451"/>
      <c r="O62" s="455" t="s">
        <v>32</v>
      </c>
      <c r="P62" s="418"/>
      <c r="Q62" s="424"/>
    </row>
    <row r="63" spans="1:19">
      <c r="A63" s="417"/>
      <c r="B63" s="423"/>
      <c r="C63" s="425"/>
      <c r="D63" s="428"/>
      <c r="E63" s="428"/>
      <c r="F63" s="431"/>
      <c r="G63" s="434"/>
      <c r="H63" s="437"/>
      <c r="I63" s="440"/>
      <c r="J63" s="443"/>
      <c r="K63" s="445"/>
      <c r="L63" s="448" t="s">
        <v>234</v>
      </c>
      <c r="M63" s="450"/>
      <c r="N63" s="450"/>
      <c r="O63" s="454" t="s">
        <v>227</v>
      </c>
      <c r="P63" s="417"/>
      <c r="Q63" s="423"/>
    </row>
    <row r="64" spans="1:19">
      <c r="A64" s="418"/>
      <c r="B64" s="424"/>
      <c r="C64" s="426"/>
      <c r="D64" s="429"/>
      <c r="E64" s="429"/>
      <c r="F64" s="432"/>
      <c r="G64" s="435"/>
      <c r="H64" s="438"/>
      <c r="I64" s="441"/>
      <c r="J64" s="444"/>
      <c r="K64" s="446"/>
      <c r="L64" s="449" t="s">
        <v>229</v>
      </c>
      <c r="M64" s="451"/>
      <c r="N64" s="451"/>
      <c r="O64" s="455" t="s">
        <v>32</v>
      </c>
      <c r="P64" s="418"/>
      <c r="Q64" s="424"/>
    </row>
    <row r="65" spans="1:17">
      <c r="A65" s="417"/>
      <c r="B65" s="423"/>
      <c r="C65" s="425"/>
      <c r="D65" s="428"/>
      <c r="E65" s="428"/>
      <c r="F65" s="431"/>
      <c r="G65" s="434"/>
      <c r="H65" s="437"/>
      <c r="I65" s="440"/>
      <c r="J65" s="443"/>
      <c r="K65" s="445"/>
      <c r="L65" s="448" t="s">
        <v>234</v>
      </c>
      <c r="M65" s="450"/>
      <c r="N65" s="450"/>
      <c r="O65" s="454" t="s">
        <v>227</v>
      </c>
      <c r="P65" s="417"/>
      <c r="Q65" s="423"/>
    </row>
    <row r="66" spans="1:17">
      <c r="A66" s="418"/>
      <c r="B66" s="424"/>
      <c r="C66" s="426"/>
      <c r="D66" s="429"/>
      <c r="E66" s="429"/>
      <c r="F66" s="432"/>
      <c r="G66" s="435"/>
      <c r="H66" s="438"/>
      <c r="I66" s="441"/>
      <c r="J66" s="444"/>
      <c r="K66" s="446"/>
      <c r="L66" s="449" t="s">
        <v>229</v>
      </c>
      <c r="M66" s="451"/>
      <c r="N66" s="451"/>
      <c r="O66" s="455" t="s">
        <v>32</v>
      </c>
      <c r="P66" s="418"/>
      <c r="Q66" s="424"/>
    </row>
    <row r="67" spans="1:17">
      <c r="A67" s="417"/>
      <c r="B67" s="423"/>
      <c r="C67" s="425"/>
      <c r="D67" s="428"/>
      <c r="E67" s="428"/>
      <c r="F67" s="431"/>
      <c r="G67" s="434"/>
      <c r="H67" s="437"/>
      <c r="I67" s="440"/>
      <c r="J67" s="443"/>
      <c r="K67" s="445"/>
      <c r="L67" s="448" t="s">
        <v>234</v>
      </c>
      <c r="M67" s="450"/>
      <c r="N67" s="450"/>
      <c r="O67" s="454" t="s">
        <v>227</v>
      </c>
      <c r="P67" s="417"/>
      <c r="Q67" s="423"/>
    </row>
    <row r="68" spans="1:17">
      <c r="A68" s="418"/>
      <c r="B68" s="424"/>
      <c r="C68" s="426"/>
      <c r="D68" s="429"/>
      <c r="E68" s="429"/>
      <c r="F68" s="432"/>
      <c r="G68" s="435"/>
      <c r="H68" s="438"/>
      <c r="I68" s="441"/>
      <c r="J68" s="444"/>
      <c r="K68" s="446"/>
      <c r="L68" s="449" t="s">
        <v>229</v>
      </c>
      <c r="M68" s="451"/>
      <c r="N68" s="451"/>
      <c r="O68" s="455" t="s">
        <v>32</v>
      </c>
      <c r="P68" s="418"/>
      <c r="Q68" s="424"/>
    </row>
    <row r="69" spans="1:17">
      <c r="A69" s="417"/>
      <c r="B69" s="423"/>
      <c r="C69" s="425"/>
      <c r="D69" s="428"/>
      <c r="E69" s="428"/>
      <c r="F69" s="431"/>
      <c r="G69" s="434"/>
      <c r="H69" s="437"/>
      <c r="I69" s="440"/>
      <c r="J69" s="443"/>
      <c r="K69" s="445"/>
      <c r="L69" s="448" t="s">
        <v>234</v>
      </c>
      <c r="M69" s="450"/>
      <c r="N69" s="450"/>
      <c r="O69" s="454" t="s">
        <v>227</v>
      </c>
      <c r="P69" s="417"/>
      <c r="Q69" s="423"/>
    </row>
    <row r="70" spans="1:17">
      <c r="A70" s="418"/>
      <c r="B70" s="424"/>
      <c r="C70" s="426"/>
      <c r="D70" s="429"/>
      <c r="E70" s="429"/>
      <c r="F70" s="432"/>
      <c r="G70" s="435"/>
      <c r="H70" s="438"/>
      <c r="I70" s="441"/>
      <c r="J70" s="444"/>
      <c r="K70" s="446"/>
      <c r="L70" s="449" t="s">
        <v>229</v>
      </c>
      <c r="M70" s="451"/>
      <c r="N70" s="451"/>
      <c r="O70" s="455" t="s">
        <v>32</v>
      </c>
      <c r="P70" s="418"/>
      <c r="Q70" s="424"/>
    </row>
    <row r="71" spans="1:17">
      <c r="A71" s="417"/>
      <c r="B71" s="423"/>
      <c r="C71" s="425"/>
      <c r="D71" s="428"/>
      <c r="E71" s="428"/>
      <c r="F71" s="431"/>
      <c r="G71" s="434"/>
      <c r="H71" s="437"/>
      <c r="I71" s="440"/>
      <c r="J71" s="443"/>
      <c r="K71" s="445"/>
      <c r="L71" s="448" t="s">
        <v>234</v>
      </c>
      <c r="M71" s="450"/>
      <c r="N71" s="450"/>
      <c r="O71" s="454" t="s">
        <v>227</v>
      </c>
      <c r="P71" s="417"/>
      <c r="Q71" s="423"/>
    </row>
    <row r="72" spans="1:17">
      <c r="A72" s="418"/>
      <c r="B72" s="424"/>
      <c r="C72" s="426"/>
      <c r="D72" s="429"/>
      <c r="E72" s="429"/>
      <c r="F72" s="432"/>
      <c r="G72" s="435"/>
      <c r="H72" s="438"/>
      <c r="I72" s="441"/>
      <c r="J72" s="444"/>
      <c r="K72" s="446"/>
      <c r="L72" s="449" t="s">
        <v>229</v>
      </c>
      <c r="M72" s="451"/>
      <c r="N72" s="451"/>
      <c r="O72" s="455" t="s">
        <v>32</v>
      </c>
      <c r="P72" s="418"/>
      <c r="Q72" s="424"/>
    </row>
    <row r="73" spans="1:17">
      <c r="A73" s="417"/>
      <c r="B73" s="423"/>
      <c r="C73" s="425"/>
      <c r="D73" s="428"/>
      <c r="E73" s="428"/>
      <c r="F73" s="431"/>
      <c r="G73" s="434"/>
      <c r="H73" s="437" t="s">
        <v>15</v>
      </c>
      <c r="I73" s="440" t="s">
        <v>15</v>
      </c>
      <c r="J73" s="443"/>
      <c r="K73" s="445"/>
      <c r="L73" s="448" t="s">
        <v>234</v>
      </c>
      <c r="M73" s="450"/>
      <c r="N73" s="450"/>
      <c r="O73" s="454" t="s">
        <v>227</v>
      </c>
      <c r="P73" s="417"/>
      <c r="Q73" s="423"/>
    </row>
    <row r="74" spans="1:17">
      <c r="A74" s="418"/>
      <c r="B74" s="424"/>
      <c r="C74" s="426"/>
      <c r="D74" s="429"/>
      <c r="E74" s="429"/>
      <c r="F74" s="432"/>
      <c r="G74" s="435"/>
      <c r="H74" s="438"/>
      <c r="I74" s="441"/>
      <c r="J74" s="444"/>
      <c r="K74" s="446"/>
      <c r="L74" s="449" t="s">
        <v>229</v>
      </c>
      <c r="M74" s="451"/>
      <c r="N74" s="451"/>
      <c r="O74" s="455" t="s">
        <v>32</v>
      </c>
      <c r="P74" s="418"/>
      <c r="Q74" s="424"/>
    </row>
    <row r="75" spans="1:17">
      <c r="A75" s="417"/>
      <c r="B75" s="423"/>
      <c r="C75" s="425"/>
      <c r="D75" s="428"/>
      <c r="E75" s="428"/>
      <c r="F75" s="431"/>
      <c r="G75" s="434"/>
      <c r="H75" s="437" t="s">
        <v>15</v>
      </c>
      <c r="I75" s="440" t="s">
        <v>15</v>
      </c>
      <c r="J75" s="443"/>
      <c r="K75" s="445"/>
      <c r="L75" s="448" t="s">
        <v>234</v>
      </c>
      <c r="M75" s="450"/>
      <c r="N75" s="450"/>
      <c r="O75" s="454" t="s">
        <v>227</v>
      </c>
      <c r="P75" s="417"/>
      <c r="Q75" s="423"/>
    </row>
    <row r="76" spans="1:17">
      <c r="A76" s="418"/>
      <c r="B76" s="424"/>
      <c r="C76" s="426"/>
      <c r="D76" s="429"/>
      <c r="E76" s="429"/>
      <c r="F76" s="432"/>
      <c r="G76" s="435"/>
      <c r="H76" s="438"/>
      <c r="I76" s="441"/>
      <c r="J76" s="444"/>
      <c r="K76" s="446"/>
      <c r="L76" s="449" t="s">
        <v>229</v>
      </c>
      <c r="M76" s="451"/>
      <c r="N76" s="451"/>
      <c r="O76" s="455" t="s">
        <v>32</v>
      </c>
      <c r="P76" s="418"/>
      <c r="Q76" s="424"/>
    </row>
    <row r="77" spans="1:17">
      <c r="A77" s="417"/>
      <c r="B77" s="423"/>
      <c r="C77" s="425"/>
      <c r="D77" s="428"/>
      <c r="E77" s="428"/>
      <c r="F77" s="431"/>
      <c r="G77" s="434"/>
      <c r="H77" s="437" t="s">
        <v>15</v>
      </c>
      <c r="I77" s="440" t="s">
        <v>15</v>
      </c>
      <c r="J77" s="443"/>
      <c r="K77" s="445"/>
      <c r="L77" s="448" t="s">
        <v>234</v>
      </c>
      <c r="M77" s="450"/>
      <c r="N77" s="450"/>
      <c r="O77" s="454" t="s">
        <v>227</v>
      </c>
      <c r="P77" s="417"/>
      <c r="Q77" s="423"/>
    </row>
    <row r="78" spans="1:17">
      <c r="A78" s="418"/>
      <c r="B78" s="424"/>
      <c r="C78" s="426"/>
      <c r="D78" s="429"/>
      <c r="E78" s="429"/>
      <c r="F78" s="432"/>
      <c r="G78" s="435"/>
      <c r="H78" s="438"/>
      <c r="I78" s="441"/>
      <c r="J78" s="444"/>
      <c r="K78" s="446"/>
      <c r="L78" s="449" t="s">
        <v>229</v>
      </c>
      <c r="M78" s="451"/>
      <c r="N78" s="451"/>
      <c r="O78" s="455" t="s">
        <v>32</v>
      </c>
      <c r="P78" s="418"/>
      <c r="Q78" s="424"/>
    </row>
    <row r="79" spans="1:17">
      <c r="A79" s="417"/>
      <c r="B79" s="423"/>
      <c r="C79" s="425"/>
      <c r="D79" s="428"/>
      <c r="E79" s="428"/>
      <c r="F79" s="431"/>
      <c r="G79" s="434"/>
      <c r="H79" s="437" t="s">
        <v>15</v>
      </c>
      <c r="I79" s="440" t="s">
        <v>15</v>
      </c>
      <c r="J79" s="443"/>
      <c r="K79" s="445"/>
      <c r="L79" s="448" t="s">
        <v>234</v>
      </c>
      <c r="M79" s="450"/>
      <c r="N79" s="450"/>
      <c r="O79" s="454" t="s">
        <v>227</v>
      </c>
      <c r="P79" s="417"/>
      <c r="Q79" s="423"/>
    </row>
    <row r="80" spans="1:17">
      <c r="A80" s="418"/>
      <c r="B80" s="424"/>
      <c r="C80" s="426"/>
      <c r="D80" s="429"/>
      <c r="E80" s="429"/>
      <c r="F80" s="432"/>
      <c r="G80" s="435"/>
      <c r="H80" s="438"/>
      <c r="I80" s="441"/>
      <c r="J80" s="444"/>
      <c r="K80" s="446"/>
      <c r="L80" s="449" t="s">
        <v>229</v>
      </c>
      <c r="M80" s="451"/>
      <c r="N80" s="451"/>
      <c r="O80" s="455" t="s">
        <v>32</v>
      </c>
      <c r="P80" s="418"/>
      <c r="Q80" s="424"/>
    </row>
    <row r="81" spans="1:17">
      <c r="A81" s="417"/>
      <c r="B81" s="423"/>
      <c r="C81" s="425"/>
      <c r="D81" s="428"/>
      <c r="E81" s="428"/>
      <c r="F81" s="431"/>
      <c r="G81" s="434"/>
      <c r="H81" s="437" t="s">
        <v>15</v>
      </c>
      <c r="I81" s="440" t="s">
        <v>15</v>
      </c>
      <c r="J81" s="443"/>
      <c r="K81" s="445"/>
      <c r="L81" s="448" t="s">
        <v>234</v>
      </c>
      <c r="M81" s="450"/>
      <c r="N81" s="450"/>
      <c r="O81" s="454" t="s">
        <v>227</v>
      </c>
      <c r="P81" s="417"/>
      <c r="Q81" s="423"/>
    </row>
    <row r="82" spans="1:17">
      <c r="A82" s="418"/>
      <c r="B82" s="424"/>
      <c r="C82" s="426"/>
      <c r="D82" s="429"/>
      <c r="E82" s="429"/>
      <c r="F82" s="432"/>
      <c r="G82" s="435"/>
      <c r="H82" s="438"/>
      <c r="I82" s="441"/>
      <c r="J82" s="444"/>
      <c r="K82" s="446"/>
      <c r="L82" s="449" t="s">
        <v>229</v>
      </c>
      <c r="M82" s="451"/>
      <c r="N82" s="451"/>
      <c r="O82" s="455" t="s">
        <v>32</v>
      </c>
      <c r="P82" s="418"/>
      <c r="Q82" s="424"/>
    </row>
    <row r="83" spans="1:17">
      <c r="A83" s="224"/>
      <c r="B83" s="224"/>
      <c r="C83" s="224"/>
      <c r="D83" s="224"/>
      <c r="E83" s="224"/>
      <c r="F83" s="224"/>
      <c r="G83" s="224"/>
      <c r="H83" s="224"/>
      <c r="I83" s="224"/>
      <c r="J83" s="224"/>
      <c r="K83" s="224"/>
      <c r="L83" s="224"/>
      <c r="M83" s="224"/>
      <c r="N83" s="224"/>
      <c r="O83" s="224"/>
      <c r="P83" s="224"/>
      <c r="Q83" s="224"/>
    </row>
    <row r="84" spans="1:17">
      <c r="A84" s="224" t="s">
        <v>127</v>
      </c>
      <c r="B84" s="224"/>
      <c r="C84" s="224"/>
      <c r="D84" s="224"/>
      <c r="E84" s="224"/>
      <c r="F84" s="224"/>
      <c r="G84" s="224"/>
      <c r="H84" s="224"/>
      <c r="I84" s="224"/>
      <c r="J84" s="224"/>
      <c r="K84" s="224"/>
      <c r="L84" s="224"/>
      <c r="M84" s="224"/>
      <c r="N84" s="224"/>
      <c r="O84" s="224"/>
      <c r="P84" s="224"/>
      <c r="Q84" s="224"/>
    </row>
    <row r="85" spans="1:17">
      <c r="A85" s="224" t="s">
        <v>12</v>
      </c>
    </row>
    <row r="86" spans="1:17">
      <c r="A86" s="224" t="s">
        <v>11</v>
      </c>
    </row>
    <row r="87" spans="1:17">
      <c r="A87" s="224" t="s">
        <v>370</v>
      </c>
      <c r="B87" s="224"/>
      <c r="C87" s="224"/>
      <c r="D87" s="224"/>
      <c r="E87" s="224"/>
      <c r="F87" s="224"/>
      <c r="G87" s="224"/>
      <c r="H87" s="224"/>
      <c r="I87" s="224"/>
      <c r="J87" s="224"/>
      <c r="K87" s="224"/>
      <c r="L87" s="224"/>
      <c r="M87" s="224"/>
      <c r="N87" s="224"/>
      <c r="O87" s="224"/>
      <c r="P87" s="224"/>
      <c r="Q87" s="224"/>
    </row>
    <row r="88" spans="1:17">
      <c r="A88" s="224" t="s">
        <v>403</v>
      </c>
      <c r="B88" s="224"/>
      <c r="C88" s="224"/>
      <c r="D88" s="224"/>
      <c r="E88" s="224"/>
      <c r="F88" s="224"/>
      <c r="G88" s="224"/>
      <c r="H88" s="224"/>
      <c r="I88" s="224"/>
      <c r="J88" s="224"/>
      <c r="K88" s="224"/>
      <c r="L88" s="224"/>
      <c r="M88" s="224"/>
      <c r="N88" s="224"/>
      <c r="O88" s="224"/>
      <c r="P88" s="224"/>
      <c r="Q88" s="224"/>
    </row>
    <row r="89" spans="1:17">
      <c r="A89" s="224" t="s">
        <v>211</v>
      </c>
      <c r="B89" s="224"/>
      <c r="C89" s="224"/>
      <c r="D89" s="224"/>
      <c r="E89" s="224"/>
      <c r="F89" s="224"/>
      <c r="G89" s="224"/>
      <c r="H89" s="224"/>
      <c r="I89" s="224"/>
      <c r="J89" s="224"/>
      <c r="K89" s="224"/>
      <c r="L89" s="224"/>
      <c r="M89" s="224"/>
      <c r="N89" s="224"/>
      <c r="O89" s="224"/>
      <c r="P89" s="224"/>
      <c r="Q89" s="224"/>
    </row>
    <row r="90" spans="1:17">
      <c r="A90" s="224" t="s">
        <v>153</v>
      </c>
      <c r="B90" s="224"/>
      <c r="C90" s="224"/>
      <c r="D90" s="224"/>
      <c r="E90" s="224"/>
      <c r="F90" s="224"/>
      <c r="G90" s="224"/>
      <c r="H90" s="224"/>
      <c r="I90" s="224"/>
      <c r="J90" s="224"/>
      <c r="K90" s="224"/>
      <c r="L90" s="224"/>
      <c r="M90" s="224"/>
      <c r="N90" s="224"/>
      <c r="O90" s="224"/>
      <c r="P90" s="224"/>
      <c r="Q90" s="224"/>
    </row>
    <row r="91" spans="1:17" s="187" customFormat="1">
      <c r="A91" s="224" t="s">
        <v>141</v>
      </c>
      <c r="B91" s="224"/>
      <c r="C91" s="224"/>
      <c r="D91" s="224"/>
      <c r="E91" s="224"/>
      <c r="F91" s="224"/>
      <c r="G91" s="224"/>
      <c r="H91" s="224"/>
      <c r="I91" s="224"/>
      <c r="J91" s="224"/>
      <c r="K91" s="224"/>
      <c r="L91" s="224"/>
      <c r="M91" s="224"/>
      <c r="N91" s="224"/>
      <c r="O91" s="224"/>
      <c r="P91" s="224"/>
      <c r="Q91" s="224"/>
    </row>
    <row r="92" spans="1:17">
      <c r="A92" s="224" t="s">
        <v>155</v>
      </c>
      <c r="B92" s="224"/>
      <c r="C92" s="224"/>
      <c r="D92" s="224"/>
      <c r="E92" s="224"/>
      <c r="F92" s="224"/>
      <c r="G92" s="224"/>
      <c r="H92" s="224"/>
      <c r="I92" s="224"/>
      <c r="J92" s="224"/>
      <c r="K92" s="224"/>
      <c r="L92" s="224"/>
      <c r="M92" s="224"/>
      <c r="N92" s="224"/>
      <c r="O92" s="224"/>
      <c r="P92" s="224"/>
      <c r="Q92" s="224"/>
    </row>
    <row r="93" spans="1:17">
      <c r="A93" s="224" t="s">
        <v>136</v>
      </c>
      <c r="B93" s="224"/>
      <c r="C93" s="224"/>
      <c r="D93" s="224"/>
      <c r="E93" s="224"/>
      <c r="F93" s="224"/>
      <c r="G93" s="224"/>
      <c r="H93" s="224"/>
      <c r="I93" s="224"/>
      <c r="J93" s="224"/>
      <c r="K93" s="224"/>
      <c r="L93" s="224"/>
      <c r="M93" s="224"/>
      <c r="N93" s="224"/>
      <c r="O93" s="224"/>
      <c r="P93" s="224"/>
      <c r="Q93" s="224"/>
    </row>
    <row r="94" spans="1:17">
      <c r="A94" s="224"/>
      <c r="B94" s="224"/>
      <c r="C94" s="224"/>
      <c r="D94" s="224"/>
      <c r="E94" s="224"/>
      <c r="F94" s="224"/>
      <c r="G94" s="224"/>
      <c r="H94" s="224"/>
      <c r="I94" s="224"/>
      <c r="J94" s="224"/>
      <c r="K94" s="224"/>
      <c r="L94" s="224"/>
      <c r="M94" s="224"/>
      <c r="N94" s="224"/>
      <c r="O94" s="224"/>
      <c r="P94" s="224"/>
      <c r="Q94" s="224"/>
    </row>
    <row r="95" spans="1:17">
      <c r="A95" s="224"/>
      <c r="B95" s="224"/>
      <c r="C95" s="224"/>
      <c r="D95" s="224"/>
      <c r="E95" s="224"/>
      <c r="F95" s="224"/>
      <c r="G95" s="224"/>
      <c r="H95" s="224"/>
      <c r="I95" s="224"/>
      <c r="J95" s="224"/>
      <c r="K95" s="224"/>
      <c r="L95" s="224"/>
      <c r="M95" s="224"/>
      <c r="N95" s="224"/>
      <c r="O95" s="224"/>
      <c r="P95" s="224"/>
      <c r="Q95" s="224"/>
    </row>
    <row r="96" spans="1:17">
      <c r="A96" s="224"/>
      <c r="B96" s="224"/>
      <c r="C96" s="224"/>
      <c r="D96" s="224"/>
      <c r="E96" s="224"/>
      <c r="F96" s="224"/>
      <c r="G96" s="224"/>
      <c r="H96" s="224"/>
      <c r="I96" s="224"/>
      <c r="J96" s="224"/>
      <c r="K96" s="224"/>
      <c r="L96" s="224"/>
      <c r="M96" s="224"/>
      <c r="N96" s="224"/>
      <c r="O96" s="224"/>
      <c r="P96" s="224"/>
      <c r="Q96" s="224"/>
    </row>
    <row r="97" spans="1:17">
      <c r="A97" s="224"/>
      <c r="B97" s="224"/>
      <c r="C97" s="224"/>
      <c r="D97" s="224"/>
      <c r="E97" s="224"/>
      <c r="F97" s="224"/>
      <c r="G97" s="224"/>
      <c r="H97" s="224"/>
      <c r="I97" s="224"/>
      <c r="J97" s="224"/>
      <c r="K97" s="224"/>
      <c r="L97" s="224"/>
      <c r="M97" s="224"/>
      <c r="N97" s="224"/>
      <c r="O97" s="224"/>
      <c r="P97" s="224"/>
      <c r="Q97" s="224"/>
    </row>
    <row r="98" spans="1:17">
      <c r="A98" s="224"/>
      <c r="B98" s="224"/>
      <c r="C98" s="224"/>
      <c r="D98" s="224"/>
      <c r="E98" s="224"/>
      <c r="F98" s="224"/>
      <c r="G98" s="224"/>
      <c r="H98" s="224"/>
      <c r="I98" s="224"/>
      <c r="J98" s="224"/>
      <c r="K98" s="224"/>
      <c r="L98" s="224"/>
      <c r="M98" s="224"/>
      <c r="N98" s="224"/>
      <c r="O98" s="224"/>
      <c r="P98" s="224"/>
      <c r="Q98" s="224"/>
    </row>
    <row r="99" spans="1:17">
      <c r="A99" s="224"/>
      <c r="B99" s="224"/>
      <c r="C99" s="224"/>
      <c r="D99" s="224"/>
      <c r="E99" s="224"/>
      <c r="F99" s="224"/>
      <c r="G99" s="224"/>
      <c r="H99" s="224"/>
      <c r="I99" s="224"/>
      <c r="J99" s="224"/>
      <c r="K99" s="224"/>
      <c r="L99" s="224"/>
      <c r="M99" s="224"/>
      <c r="N99" s="224"/>
      <c r="O99" s="224"/>
      <c r="P99" s="224"/>
      <c r="Q99" s="224"/>
    </row>
    <row r="100" spans="1:17">
      <c r="A100" s="224"/>
      <c r="B100" s="224"/>
      <c r="C100" s="224"/>
      <c r="D100" s="224"/>
      <c r="E100" s="224"/>
      <c r="F100" s="224"/>
      <c r="G100" s="224"/>
      <c r="H100" s="224"/>
      <c r="I100" s="224"/>
      <c r="J100" s="224"/>
      <c r="K100" s="224"/>
      <c r="L100" s="224"/>
      <c r="M100" s="224"/>
      <c r="N100" s="224"/>
      <c r="O100" s="224"/>
      <c r="P100" s="224"/>
      <c r="Q100" s="224"/>
    </row>
    <row r="101" spans="1:17">
      <c r="A101" s="224"/>
      <c r="B101" s="224"/>
      <c r="C101" s="224"/>
      <c r="D101" s="224"/>
      <c r="E101" s="224"/>
      <c r="F101" s="224"/>
      <c r="G101" s="224"/>
      <c r="H101" s="224"/>
      <c r="I101" s="224"/>
      <c r="J101" s="224"/>
      <c r="K101" s="224"/>
      <c r="L101" s="224"/>
      <c r="M101" s="224"/>
      <c r="N101" s="224"/>
      <c r="O101" s="224"/>
      <c r="P101" s="224"/>
      <c r="Q101" s="224"/>
    </row>
    <row r="102" spans="1:17">
      <c r="A102" s="224"/>
      <c r="B102" s="224"/>
      <c r="C102" s="224"/>
      <c r="D102" s="224"/>
      <c r="E102" s="224"/>
      <c r="F102" s="224"/>
      <c r="G102" s="224"/>
      <c r="H102" s="224"/>
      <c r="I102" s="224"/>
      <c r="J102" s="224"/>
      <c r="K102" s="224"/>
      <c r="L102" s="224"/>
      <c r="M102" s="224"/>
      <c r="N102" s="224"/>
      <c r="O102" s="224"/>
      <c r="P102" s="224"/>
      <c r="Q102" s="224"/>
    </row>
    <row r="103" spans="1:17">
      <c r="A103" s="224"/>
      <c r="B103" s="224"/>
      <c r="C103" s="224"/>
      <c r="D103" s="224"/>
      <c r="E103" s="224"/>
      <c r="F103" s="224"/>
      <c r="G103" s="224"/>
      <c r="H103" s="224"/>
      <c r="I103" s="224"/>
      <c r="J103" s="224"/>
      <c r="K103" s="224"/>
      <c r="L103" s="224"/>
      <c r="M103" s="224"/>
      <c r="N103" s="224"/>
      <c r="O103" s="224"/>
      <c r="P103" s="224"/>
      <c r="Q103" s="224"/>
    </row>
    <row r="104" spans="1:17">
      <c r="A104" s="224"/>
      <c r="B104" s="224"/>
      <c r="C104" s="224"/>
      <c r="D104" s="224"/>
      <c r="E104" s="224"/>
      <c r="F104" s="224"/>
      <c r="G104" s="224"/>
      <c r="H104" s="224"/>
      <c r="I104" s="224"/>
      <c r="J104" s="224"/>
      <c r="K104" s="224"/>
      <c r="L104" s="224"/>
      <c r="M104" s="224"/>
      <c r="N104" s="224"/>
      <c r="O104" s="224"/>
      <c r="P104" s="224"/>
      <c r="Q104" s="224"/>
    </row>
    <row r="105" spans="1:17">
      <c r="A105" s="224"/>
      <c r="B105" s="224"/>
      <c r="C105" s="224"/>
      <c r="D105" s="224"/>
      <c r="E105" s="224"/>
      <c r="F105" s="224"/>
      <c r="G105" s="224"/>
      <c r="H105" s="224"/>
      <c r="I105" s="224"/>
      <c r="J105" s="224"/>
      <c r="K105" s="224"/>
      <c r="L105" s="224"/>
      <c r="M105" s="224"/>
      <c r="N105" s="224"/>
      <c r="O105" s="224"/>
      <c r="P105" s="224"/>
      <c r="Q105" s="224"/>
    </row>
    <row r="106" spans="1:17">
      <c r="A106" s="224"/>
      <c r="B106" s="224"/>
      <c r="C106" s="224"/>
      <c r="D106" s="224"/>
      <c r="E106" s="224"/>
      <c r="F106" s="224"/>
      <c r="G106" s="224"/>
      <c r="H106" s="224"/>
      <c r="I106" s="224"/>
      <c r="J106" s="224"/>
      <c r="K106" s="224"/>
      <c r="L106" s="224"/>
      <c r="M106" s="224"/>
      <c r="N106" s="224"/>
      <c r="O106" s="224"/>
      <c r="P106" s="224"/>
      <c r="Q106" s="224"/>
    </row>
    <row r="107" spans="1:17">
      <c r="A107" s="224"/>
      <c r="B107" s="224"/>
      <c r="C107" s="224"/>
      <c r="D107" s="224"/>
      <c r="E107" s="224"/>
      <c r="F107" s="224"/>
      <c r="G107" s="224"/>
      <c r="H107" s="224"/>
      <c r="I107" s="224"/>
      <c r="J107" s="224"/>
      <c r="K107" s="224"/>
      <c r="L107" s="224"/>
      <c r="M107" s="224"/>
      <c r="N107" s="224"/>
      <c r="O107" s="224"/>
      <c r="P107" s="224"/>
      <c r="Q107" s="224"/>
    </row>
    <row r="108" spans="1:17">
      <c r="A108" s="224"/>
      <c r="B108" s="224"/>
      <c r="C108" s="224"/>
      <c r="D108" s="224"/>
      <c r="E108" s="224"/>
      <c r="F108" s="224"/>
      <c r="G108" s="224"/>
      <c r="H108" s="224"/>
      <c r="I108" s="224"/>
      <c r="J108" s="224"/>
      <c r="K108" s="224"/>
      <c r="L108" s="224"/>
      <c r="M108" s="224"/>
      <c r="N108" s="224"/>
      <c r="O108" s="224"/>
      <c r="P108" s="224"/>
      <c r="Q108" s="224"/>
    </row>
    <row r="109" spans="1:17">
      <c r="A109" s="224"/>
      <c r="B109" s="224"/>
      <c r="C109" s="224"/>
      <c r="D109" s="224"/>
      <c r="E109" s="224"/>
      <c r="F109" s="224"/>
      <c r="G109" s="224"/>
      <c r="H109" s="224"/>
      <c r="I109" s="224"/>
      <c r="J109" s="224"/>
      <c r="K109" s="224"/>
      <c r="L109" s="224"/>
      <c r="M109" s="224"/>
      <c r="N109" s="224"/>
      <c r="O109" s="224"/>
      <c r="P109" s="224"/>
      <c r="Q109" s="224"/>
    </row>
    <row r="110" spans="1:17">
      <c r="A110" s="224"/>
      <c r="B110" s="224"/>
      <c r="C110" s="224"/>
      <c r="D110" s="224"/>
      <c r="E110" s="224"/>
      <c r="F110" s="224"/>
      <c r="G110" s="224"/>
      <c r="H110" s="224"/>
      <c r="I110" s="224"/>
      <c r="J110" s="224"/>
      <c r="K110" s="224"/>
      <c r="L110" s="224"/>
      <c r="M110" s="224"/>
      <c r="N110" s="224"/>
      <c r="O110" s="224"/>
      <c r="P110" s="224"/>
      <c r="Q110" s="224"/>
    </row>
    <row r="111" spans="1:17">
      <c r="A111" s="224"/>
      <c r="B111" s="224"/>
      <c r="C111" s="224"/>
      <c r="D111" s="224"/>
      <c r="E111" s="224"/>
      <c r="F111" s="224"/>
      <c r="G111" s="224"/>
      <c r="H111" s="224"/>
      <c r="I111" s="224"/>
      <c r="J111" s="224"/>
      <c r="K111" s="224"/>
      <c r="L111" s="224"/>
      <c r="M111" s="224"/>
      <c r="N111" s="224"/>
      <c r="O111" s="224"/>
      <c r="P111" s="224"/>
      <c r="Q111" s="224"/>
    </row>
    <row r="112" spans="1:17">
      <c r="A112" s="224"/>
      <c r="B112" s="224"/>
      <c r="C112" s="224"/>
      <c r="D112" s="224"/>
      <c r="E112" s="224"/>
      <c r="F112" s="224"/>
      <c r="G112" s="224"/>
      <c r="H112" s="224"/>
      <c r="I112" s="224"/>
      <c r="J112" s="224"/>
      <c r="K112" s="224"/>
      <c r="L112" s="224"/>
      <c r="M112" s="224"/>
      <c r="N112" s="224"/>
      <c r="O112" s="224"/>
      <c r="P112" s="224"/>
      <c r="Q112" s="224"/>
    </row>
  </sheetData>
  <mergeCells count="259">
    <mergeCell ref="A3:Q3"/>
    <mergeCell ref="B9:F9"/>
    <mergeCell ref="F12:H12"/>
    <mergeCell ref="K12:Q12"/>
    <mergeCell ref="A17:Q17"/>
    <mergeCell ref="A19:B19"/>
    <mergeCell ref="C19:F19"/>
    <mergeCell ref="I19:K19"/>
    <mergeCell ref="L19:O19"/>
    <mergeCell ref="P19:Q19"/>
    <mergeCell ref="L20:N20"/>
    <mergeCell ref="L21:N21"/>
    <mergeCell ref="L22:N22"/>
    <mergeCell ref="L23:N23"/>
    <mergeCell ref="L24:N24"/>
    <mergeCell ref="L25:N25"/>
    <mergeCell ref="L26:N26"/>
    <mergeCell ref="L27:N27"/>
    <mergeCell ref="L28:N28"/>
    <mergeCell ref="L29:N29"/>
    <mergeCell ref="L30:N30"/>
    <mergeCell ref="L31:N31"/>
    <mergeCell ref="L32:N32"/>
    <mergeCell ref="L33:N33"/>
    <mergeCell ref="L34:N34"/>
    <mergeCell ref="L35:N35"/>
    <mergeCell ref="L36:N36"/>
    <mergeCell ref="L37:N37"/>
    <mergeCell ref="L38:N38"/>
    <mergeCell ref="L39:N39"/>
    <mergeCell ref="L40:N40"/>
    <mergeCell ref="L41:N41"/>
    <mergeCell ref="L42:N42"/>
    <mergeCell ref="L43:N43"/>
    <mergeCell ref="L44:N44"/>
    <mergeCell ref="L45:N45"/>
    <mergeCell ref="L46:N46"/>
    <mergeCell ref="L47:N47"/>
    <mergeCell ref="L48:N48"/>
    <mergeCell ref="L49:N49"/>
    <mergeCell ref="M50:Q50"/>
    <mergeCell ref="A51:C51"/>
    <mergeCell ref="H51:J51"/>
    <mergeCell ref="M51:Q51"/>
    <mergeCell ref="A52:B52"/>
    <mergeCell ref="C52:F52"/>
    <mergeCell ref="I52:K52"/>
    <mergeCell ref="L52:O52"/>
    <mergeCell ref="P52:Q52"/>
    <mergeCell ref="L53:N53"/>
    <mergeCell ref="L54:N54"/>
    <mergeCell ref="L55:N55"/>
    <mergeCell ref="L56:N56"/>
    <mergeCell ref="L57:N57"/>
    <mergeCell ref="L58:N58"/>
    <mergeCell ref="L59:N59"/>
    <mergeCell ref="L60:N60"/>
    <mergeCell ref="L61:N61"/>
    <mergeCell ref="L62:N62"/>
    <mergeCell ref="L63:N63"/>
    <mergeCell ref="L64:N64"/>
    <mergeCell ref="L65:N65"/>
    <mergeCell ref="L66:N66"/>
    <mergeCell ref="L67:N67"/>
    <mergeCell ref="L68:N68"/>
    <mergeCell ref="L69:N69"/>
    <mergeCell ref="L70:N70"/>
    <mergeCell ref="L71:N71"/>
    <mergeCell ref="L72:N72"/>
    <mergeCell ref="L73:N73"/>
    <mergeCell ref="L74:N74"/>
    <mergeCell ref="L75:N75"/>
    <mergeCell ref="L76:N76"/>
    <mergeCell ref="L77:N77"/>
    <mergeCell ref="L78:N78"/>
    <mergeCell ref="L79:N79"/>
    <mergeCell ref="L80:N80"/>
    <mergeCell ref="L81:N81"/>
    <mergeCell ref="L82:N82"/>
    <mergeCell ref="A20:B21"/>
    <mergeCell ref="C20:F21"/>
    <mergeCell ref="G20:G21"/>
    <mergeCell ref="H20:H21"/>
    <mergeCell ref="I20:K21"/>
    <mergeCell ref="P20:Q21"/>
    <mergeCell ref="A22:B23"/>
    <mergeCell ref="C22:F23"/>
    <mergeCell ref="G22:G23"/>
    <mergeCell ref="H22:H23"/>
    <mergeCell ref="I22:K23"/>
    <mergeCell ref="P22:Q23"/>
    <mergeCell ref="A24:B25"/>
    <mergeCell ref="C24:F25"/>
    <mergeCell ref="G24:G25"/>
    <mergeCell ref="H24:H25"/>
    <mergeCell ref="I24:K25"/>
    <mergeCell ref="P24:Q25"/>
    <mergeCell ref="A26:B27"/>
    <mergeCell ref="C26:F27"/>
    <mergeCell ref="G26:G27"/>
    <mergeCell ref="H26:H27"/>
    <mergeCell ref="I26:K27"/>
    <mergeCell ref="P26:Q27"/>
    <mergeCell ref="A28:B29"/>
    <mergeCell ref="C28:F29"/>
    <mergeCell ref="G28:G29"/>
    <mergeCell ref="H28:H29"/>
    <mergeCell ref="I28:K29"/>
    <mergeCell ref="P28:Q29"/>
    <mergeCell ref="A30:B31"/>
    <mergeCell ref="C30:F31"/>
    <mergeCell ref="G30:G31"/>
    <mergeCell ref="H30:H31"/>
    <mergeCell ref="I30:K31"/>
    <mergeCell ref="P30:Q31"/>
    <mergeCell ref="A32:B33"/>
    <mergeCell ref="C32:F33"/>
    <mergeCell ref="G32:G33"/>
    <mergeCell ref="H32:H33"/>
    <mergeCell ref="I32:K33"/>
    <mergeCell ref="P32:Q33"/>
    <mergeCell ref="A34:B35"/>
    <mergeCell ref="C34:F35"/>
    <mergeCell ref="G34:G35"/>
    <mergeCell ref="H34:H35"/>
    <mergeCell ref="I34:K35"/>
    <mergeCell ref="P34:Q35"/>
    <mergeCell ref="A36:B37"/>
    <mergeCell ref="C36:F37"/>
    <mergeCell ref="G36:G37"/>
    <mergeCell ref="H36:H37"/>
    <mergeCell ref="I36:K37"/>
    <mergeCell ref="P36:Q37"/>
    <mergeCell ref="A38:B39"/>
    <mergeCell ref="C38:F39"/>
    <mergeCell ref="G38:G39"/>
    <mergeCell ref="H38:H39"/>
    <mergeCell ref="I38:K39"/>
    <mergeCell ref="P38:Q39"/>
    <mergeCell ref="A40:B41"/>
    <mergeCell ref="C40:F41"/>
    <mergeCell ref="G40:G41"/>
    <mergeCell ref="H40:H41"/>
    <mergeCell ref="I40:K41"/>
    <mergeCell ref="P40:Q41"/>
    <mergeCell ref="A42:B43"/>
    <mergeCell ref="C42:F43"/>
    <mergeCell ref="G42:G43"/>
    <mergeCell ref="H42:H43"/>
    <mergeCell ref="I42:K43"/>
    <mergeCell ref="P42:Q43"/>
    <mergeCell ref="A44:B45"/>
    <mergeCell ref="C44:F45"/>
    <mergeCell ref="G44:G45"/>
    <mergeCell ref="H44:H45"/>
    <mergeCell ref="I44:K45"/>
    <mergeCell ref="P44:Q45"/>
    <mergeCell ref="A46:B47"/>
    <mergeCell ref="C46:F47"/>
    <mergeCell ref="G46:G47"/>
    <mergeCell ref="H46:H47"/>
    <mergeCell ref="I46:K47"/>
    <mergeCell ref="P46:Q47"/>
    <mergeCell ref="A48:B49"/>
    <mergeCell ref="C48:F49"/>
    <mergeCell ref="G48:G49"/>
    <mergeCell ref="H48:H49"/>
    <mergeCell ref="I48:K49"/>
    <mergeCell ref="P48:Q49"/>
    <mergeCell ref="A53:B54"/>
    <mergeCell ref="C53:F54"/>
    <mergeCell ref="G53:G54"/>
    <mergeCell ref="H53:H54"/>
    <mergeCell ref="I53:K54"/>
    <mergeCell ref="P53:Q54"/>
    <mergeCell ref="A55:B56"/>
    <mergeCell ref="C55:F56"/>
    <mergeCell ref="G55:G56"/>
    <mergeCell ref="H55:H56"/>
    <mergeCell ref="I55:K56"/>
    <mergeCell ref="P55:Q56"/>
    <mergeCell ref="A57:B58"/>
    <mergeCell ref="C57:F58"/>
    <mergeCell ref="G57:G58"/>
    <mergeCell ref="H57:H58"/>
    <mergeCell ref="I57:K58"/>
    <mergeCell ref="P57:Q58"/>
    <mergeCell ref="A59:B60"/>
    <mergeCell ref="C59:F60"/>
    <mergeCell ref="G59:G60"/>
    <mergeCell ref="H59:H60"/>
    <mergeCell ref="I59:K60"/>
    <mergeCell ref="P59:Q60"/>
    <mergeCell ref="A61:B62"/>
    <mergeCell ref="C61:F62"/>
    <mergeCell ref="G61:G62"/>
    <mergeCell ref="H61:H62"/>
    <mergeCell ref="I61:K62"/>
    <mergeCell ref="P61:Q62"/>
    <mergeCell ref="A63:B64"/>
    <mergeCell ref="C63:F64"/>
    <mergeCell ref="G63:G64"/>
    <mergeCell ref="H63:H64"/>
    <mergeCell ref="I63:K64"/>
    <mergeCell ref="P63:Q64"/>
    <mergeCell ref="A65:B66"/>
    <mergeCell ref="C65:F66"/>
    <mergeCell ref="G65:G66"/>
    <mergeCell ref="H65:H66"/>
    <mergeCell ref="I65:K66"/>
    <mergeCell ref="P65:Q66"/>
    <mergeCell ref="A67:B68"/>
    <mergeCell ref="C67:F68"/>
    <mergeCell ref="G67:G68"/>
    <mergeCell ref="H67:H68"/>
    <mergeCell ref="I67:K68"/>
    <mergeCell ref="P67:Q68"/>
    <mergeCell ref="A69:B70"/>
    <mergeCell ref="C69:F70"/>
    <mergeCell ref="G69:G70"/>
    <mergeCell ref="H69:H70"/>
    <mergeCell ref="I69:K70"/>
    <mergeCell ref="P69:Q70"/>
    <mergeCell ref="A71:B72"/>
    <mergeCell ref="C71:F72"/>
    <mergeCell ref="G71:G72"/>
    <mergeCell ref="H71:H72"/>
    <mergeCell ref="I71:K72"/>
    <mergeCell ref="P71:Q72"/>
    <mergeCell ref="A73:B74"/>
    <mergeCell ref="C73:F74"/>
    <mergeCell ref="G73:G74"/>
    <mergeCell ref="H73:H74"/>
    <mergeCell ref="I73:K74"/>
    <mergeCell ref="P73:Q74"/>
    <mergeCell ref="A75:B76"/>
    <mergeCell ref="C75:F76"/>
    <mergeCell ref="G75:G76"/>
    <mergeCell ref="H75:H76"/>
    <mergeCell ref="I75:K76"/>
    <mergeCell ref="P75:Q76"/>
    <mergeCell ref="A77:B78"/>
    <mergeCell ref="C77:F78"/>
    <mergeCell ref="G77:G78"/>
    <mergeCell ref="H77:H78"/>
    <mergeCell ref="I77:K78"/>
    <mergeCell ref="P77:Q78"/>
    <mergeCell ref="A79:B80"/>
    <mergeCell ref="C79:F80"/>
    <mergeCell ref="G79:G80"/>
    <mergeCell ref="H79:H80"/>
    <mergeCell ref="I79:K80"/>
    <mergeCell ref="P79:Q80"/>
    <mergeCell ref="A81:B82"/>
    <mergeCell ref="C81:F82"/>
    <mergeCell ref="G81:G82"/>
    <mergeCell ref="H81:H82"/>
    <mergeCell ref="I81:K82"/>
    <mergeCell ref="P81:Q82"/>
  </mergeCells>
  <phoneticPr fontId="1"/>
  <dataValidations count="3">
    <dataValidation type="list" allowBlank="1" showDropDown="0" showInputMessage="1" showErrorMessage="1" sqref="H20:H49 H53:H82">
      <formula1>"　,男,女"</formula1>
    </dataValidation>
    <dataValidation type="list" allowBlank="1" showDropDown="0" showInputMessage="1" showErrorMessage="1" sqref="I20:K49 I53:K82">
      <formula1>"　,車上運動員,事務員,手話通訳者,要約筆記者"</formula1>
    </dataValidation>
    <dataValidation imeMode="off" allowBlank="1" showDropDown="0" showInputMessage="1" showErrorMessage="1" sqref="G20:G49 G53:G82"/>
  </dataValidations>
  <hyperlinks>
    <hyperlink ref="R1" location="目次!A1"/>
  </hyperlinks>
  <printOptions horizontalCentered="1"/>
  <pageMargins left="0.78740157480314965" right="0.19685039370078741" top="0.78740157480314965" bottom="0.78740157480314965" header="0.51181102362204722" footer="0.51181102362204722"/>
  <pageSetup paperSize="9" fitToWidth="1" fitToHeight="1" orientation="portrait" usePrinterDefaults="1" blackAndWhite="1" horizontalDpi="200" verticalDpi="200" r:id="rId1"/>
  <headerFooter alignWithMargins="0"/>
  <rowBreaks count="1" manualBreakCount="1">
    <brk id="49" max="16" man="1"/>
  </rowBreaks>
  <legacyDrawing r:id="rId2"/>
</worksheet>
</file>

<file path=xl/worksheets/sheet25.xml><?xml version="1.0" encoding="utf-8"?>
<worksheet xmlns="http://schemas.openxmlformats.org/spreadsheetml/2006/main" xmlns:r="http://schemas.openxmlformats.org/officeDocument/2006/relationships" xmlns:mc="http://schemas.openxmlformats.org/markup-compatibility/2006">
  <sheetPr codeName="Sheet32">
    <tabColor rgb="FFCCFF99"/>
  </sheetPr>
  <dimension ref="A1:O39"/>
  <sheetViews>
    <sheetView view="pageBreakPreview" topLeftCell="A7" zoomScaleSheetLayoutView="100" workbookViewId="0">
      <selection activeCell="E13" sqref="E13:N13"/>
    </sheetView>
  </sheetViews>
  <sheetFormatPr defaultColWidth="5.875" defaultRowHeight="14.25"/>
  <cols>
    <col min="1" max="4" width="6.125" style="187" customWidth="1"/>
    <col min="5" max="14" width="5.875" style="187"/>
    <col min="15" max="15" width="11.875" style="187" bestFit="1" customWidth="1"/>
    <col min="16" max="16384" width="5.875" style="187"/>
  </cols>
  <sheetData>
    <row r="1" spans="1:15">
      <c r="N1" s="244" t="s">
        <v>376</v>
      </c>
      <c r="O1" s="253" t="s">
        <v>44</v>
      </c>
    </row>
    <row r="3" spans="1:15" ht="27.75">
      <c r="A3" s="257" t="s">
        <v>404</v>
      </c>
      <c r="B3" s="257"/>
      <c r="C3" s="257"/>
      <c r="D3" s="257"/>
      <c r="E3" s="257"/>
      <c r="F3" s="257"/>
      <c r="G3" s="257"/>
      <c r="H3" s="257"/>
      <c r="I3" s="257"/>
      <c r="J3" s="257"/>
      <c r="K3" s="257"/>
      <c r="L3" s="257"/>
      <c r="M3" s="257"/>
      <c r="N3" s="257"/>
    </row>
    <row r="4" spans="1:15">
      <c r="E4" s="282"/>
      <c r="F4" s="282"/>
      <c r="G4" s="282"/>
      <c r="H4" s="282"/>
      <c r="I4" s="282"/>
      <c r="J4" s="282"/>
    </row>
    <row r="5" spans="1:15" ht="28.5" customHeight="1">
      <c r="A5" s="456" t="s">
        <v>88</v>
      </c>
      <c r="B5" s="338" t="s">
        <v>54</v>
      </c>
      <c r="C5" s="342"/>
      <c r="D5" s="346"/>
      <c r="E5" s="350">
        <f>'入力シート①'!C61</f>
        <v>0</v>
      </c>
      <c r="F5" s="355"/>
      <c r="G5" s="355"/>
      <c r="H5" s="355"/>
      <c r="I5" s="355"/>
      <c r="J5" s="355"/>
      <c r="K5" s="355"/>
      <c r="L5" s="355"/>
      <c r="M5" s="355"/>
      <c r="N5" s="365"/>
    </row>
    <row r="6" spans="1:15" ht="28.5" customHeight="1">
      <c r="A6" s="457"/>
      <c r="B6" s="339" t="s">
        <v>5</v>
      </c>
      <c r="C6" s="343"/>
      <c r="D6" s="347"/>
      <c r="E6" s="351">
        <f>'入力シート①'!C63</f>
        <v>0</v>
      </c>
      <c r="F6" s="356"/>
      <c r="G6" s="356"/>
      <c r="H6" s="356"/>
      <c r="I6" s="356"/>
      <c r="J6" s="356"/>
      <c r="K6" s="356"/>
      <c r="L6" s="356"/>
      <c r="M6" s="356"/>
      <c r="N6" s="366"/>
    </row>
    <row r="7" spans="1:15" ht="28.5" customHeight="1">
      <c r="A7" s="457"/>
      <c r="B7" s="340"/>
      <c r="C7" s="344"/>
      <c r="D7" s="348"/>
      <c r="E7" s="352"/>
      <c r="F7" s="357"/>
      <c r="G7" s="357"/>
      <c r="H7" s="361" t="s">
        <v>25</v>
      </c>
      <c r="I7" s="361"/>
      <c r="J7" s="363">
        <f>'入力シート①'!C64</f>
        <v>0</v>
      </c>
      <c r="K7" s="364"/>
      <c r="L7" s="364"/>
      <c r="M7" s="364"/>
      <c r="N7" s="367"/>
    </row>
    <row r="8" spans="1:15" ht="28.5" customHeight="1">
      <c r="A8" s="457"/>
      <c r="B8" s="338" t="s">
        <v>39</v>
      </c>
      <c r="C8" s="342"/>
      <c r="D8" s="346"/>
      <c r="E8" s="350">
        <f>'入力シート①'!C65</f>
        <v>0</v>
      </c>
      <c r="F8" s="355"/>
      <c r="G8" s="355"/>
      <c r="H8" s="355"/>
      <c r="I8" s="355"/>
      <c r="J8" s="355"/>
      <c r="K8" s="355"/>
      <c r="L8" s="355"/>
      <c r="M8" s="355"/>
      <c r="N8" s="365"/>
    </row>
    <row r="9" spans="1:15" ht="28.5" customHeight="1">
      <c r="A9" s="458"/>
      <c r="B9" s="338" t="s">
        <v>7</v>
      </c>
      <c r="C9" s="342"/>
      <c r="D9" s="346"/>
      <c r="E9" s="463">
        <f>'入力シート①'!C62</f>
        <v>0</v>
      </c>
      <c r="F9" s="355"/>
      <c r="G9" s="355"/>
      <c r="H9" s="355"/>
      <c r="I9" s="355"/>
      <c r="J9" s="355"/>
      <c r="K9" s="355"/>
      <c r="L9" s="355"/>
      <c r="M9" s="355"/>
      <c r="N9" s="365"/>
    </row>
    <row r="10" spans="1:15" ht="28.5" customHeight="1">
      <c r="A10" s="459" t="s">
        <v>70</v>
      </c>
      <c r="B10" s="460"/>
      <c r="C10" s="460"/>
      <c r="D10" s="462"/>
      <c r="E10" s="350">
        <f>'入力シート①'!C10</f>
        <v>0</v>
      </c>
      <c r="F10" s="355"/>
      <c r="G10" s="355"/>
      <c r="H10" s="355"/>
      <c r="I10" s="355"/>
      <c r="J10" s="355"/>
      <c r="K10" s="355"/>
      <c r="L10" s="355"/>
      <c r="M10" s="355"/>
      <c r="N10" s="365"/>
    </row>
    <row r="11" spans="1:15" ht="28.5" customHeight="1">
      <c r="A11" s="338" t="s">
        <v>92</v>
      </c>
      <c r="B11" s="342"/>
      <c r="C11" s="342"/>
      <c r="D11" s="346"/>
      <c r="E11" s="350">
        <f>'入力シート①'!C44</f>
        <v>0</v>
      </c>
      <c r="F11" s="355"/>
      <c r="G11" s="355"/>
      <c r="H11" s="355"/>
      <c r="I11" s="355"/>
      <c r="J11" s="355"/>
      <c r="K11" s="355"/>
      <c r="L11" s="355"/>
      <c r="M11" s="355"/>
      <c r="N11" s="365"/>
    </row>
    <row r="12" spans="1:15" ht="28.5" customHeight="1">
      <c r="A12" s="338" t="s">
        <v>412</v>
      </c>
      <c r="B12" s="342"/>
      <c r="C12" s="342"/>
      <c r="D12" s="346"/>
      <c r="E12" s="464"/>
      <c r="F12" s="466"/>
      <c r="G12" s="466"/>
      <c r="H12" s="466"/>
      <c r="I12" s="466"/>
      <c r="J12" s="466"/>
      <c r="K12" s="466"/>
      <c r="L12" s="466"/>
      <c r="M12" s="466"/>
      <c r="N12" s="467"/>
    </row>
    <row r="13" spans="1:15" ht="28.5" customHeight="1">
      <c r="A13" s="338" t="s">
        <v>121</v>
      </c>
      <c r="B13" s="342"/>
      <c r="C13" s="342"/>
      <c r="D13" s="346"/>
      <c r="E13" s="350">
        <f>'入力シート①'!C66</f>
        <v>0</v>
      </c>
      <c r="F13" s="355"/>
      <c r="G13" s="355"/>
      <c r="H13" s="355"/>
      <c r="I13" s="355"/>
      <c r="J13" s="355"/>
      <c r="K13" s="355"/>
      <c r="L13" s="355"/>
      <c r="M13" s="355"/>
      <c r="N13" s="365"/>
    </row>
    <row r="14" spans="1:15" ht="28.5" customHeight="1">
      <c r="A14" s="338" t="s">
        <v>184</v>
      </c>
      <c r="B14" s="342"/>
      <c r="C14" s="342"/>
      <c r="D14" s="346"/>
      <c r="E14" s="354">
        <f>'入力シート①'!C60</f>
        <v>0</v>
      </c>
      <c r="F14" s="359"/>
      <c r="G14" s="359"/>
      <c r="H14" s="359"/>
      <c r="I14" s="359"/>
      <c r="J14" s="359"/>
      <c r="K14" s="359"/>
      <c r="L14" s="359"/>
      <c r="M14" s="359"/>
      <c r="N14" s="369"/>
    </row>
    <row r="16" spans="1:15">
      <c r="A16" s="187" t="s">
        <v>207</v>
      </c>
    </row>
    <row r="18" spans="1:14">
      <c r="A18" s="394">
        <f>'入力シート①'!C59</f>
        <v>0</v>
      </c>
      <c r="B18" s="394"/>
      <c r="C18" s="394"/>
      <c r="D18" s="394"/>
    </row>
    <row r="20" spans="1:14" ht="14.25" customHeight="1">
      <c r="D20" s="187" t="s">
        <v>413</v>
      </c>
      <c r="G20" s="254"/>
      <c r="H20" s="254"/>
      <c r="I20" s="254"/>
      <c r="J20" s="254"/>
      <c r="K20" s="254"/>
      <c r="L20" s="254"/>
      <c r="M20" s="254"/>
      <c r="N20" s="254"/>
    </row>
    <row r="21" spans="1:14" ht="14.25" customHeight="1"/>
    <row r="22" spans="1:14" ht="14.25" customHeight="1">
      <c r="E22" s="187" t="s">
        <v>5</v>
      </c>
      <c r="G22" s="254">
        <f>'入力シート①'!C63</f>
        <v>0</v>
      </c>
      <c r="H22" s="254"/>
      <c r="I22" s="254"/>
      <c r="J22" s="254"/>
      <c r="K22" s="254"/>
      <c r="L22" s="254"/>
      <c r="M22" s="254"/>
      <c r="N22" s="254"/>
    </row>
    <row r="23" spans="1:14" ht="14.25" customHeight="1"/>
    <row r="24" spans="1:14" ht="14.25" customHeight="1">
      <c r="E24" s="187" t="s">
        <v>415</v>
      </c>
      <c r="G24" s="331">
        <f>'入力シート①'!C64</f>
        <v>0</v>
      </c>
    </row>
    <row r="26" spans="1:14" ht="18.75" customHeight="1">
      <c r="E26" s="187" t="s">
        <v>54</v>
      </c>
      <c r="G26" s="254">
        <f>'入力シート①'!C61</f>
        <v>0</v>
      </c>
      <c r="H26" s="254"/>
      <c r="I26" s="254"/>
      <c r="J26" s="254"/>
      <c r="K26" s="254"/>
      <c r="L26" s="254"/>
      <c r="M26" s="254"/>
      <c r="N26" s="254"/>
    </row>
    <row r="27" spans="1:14" ht="18.75" customHeight="1">
      <c r="G27" s="254"/>
      <c r="H27" s="254"/>
      <c r="I27" s="254"/>
      <c r="J27" s="254"/>
      <c r="K27" s="254"/>
      <c r="L27" s="254"/>
      <c r="M27" s="254"/>
      <c r="N27" s="254"/>
    </row>
    <row r="29" spans="1:14">
      <c r="A29" s="379" t="str">
        <f>"　柴田町選挙管理委員会委員長　"&amp;設定シート!D8&amp;"　殿"</f>
        <v>　柴田町選挙管理委員会委員長　水戸　一郎　殿</v>
      </c>
      <c r="H29" s="269"/>
    </row>
    <row r="30" spans="1:14" ht="14.25" customHeight="1">
      <c r="A30" s="259"/>
      <c r="B30" s="461"/>
      <c r="C30" s="461"/>
      <c r="D30" s="461"/>
      <c r="E30" s="465"/>
      <c r="F30" s="465"/>
      <c r="G30" s="465"/>
      <c r="H30" s="465"/>
      <c r="I30" s="465"/>
      <c r="J30" s="465"/>
      <c r="K30" s="465"/>
      <c r="L30" s="465"/>
      <c r="M30" s="465"/>
      <c r="N30" s="465"/>
    </row>
    <row r="31" spans="1:14" ht="14.25" customHeight="1">
      <c r="A31" s="199" t="s">
        <v>98</v>
      </c>
      <c r="B31" s="461"/>
      <c r="C31" s="461"/>
      <c r="D31" s="461"/>
      <c r="E31" s="465"/>
      <c r="F31" s="465"/>
      <c r="G31" s="465"/>
      <c r="H31" s="465"/>
      <c r="I31" s="465"/>
      <c r="J31" s="465"/>
      <c r="K31" s="465"/>
      <c r="L31" s="465"/>
      <c r="M31" s="465"/>
      <c r="N31" s="465"/>
    </row>
    <row r="32" spans="1:14">
      <c r="A32" s="199" t="s">
        <v>416</v>
      </c>
      <c r="B32" s="188"/>
      <c r="C32" s="188"/>
      <c r="D32" s="188"/>
      <c r="E32" s="188"/>
      <c r="F32" s="188"/>
      <c r="G32" s="188"/>
      <c r="H32" s="188"/>
      <c r="I32" s="188"/>
      <c r="J32" s="188"/>
      <c r="K32" s="188"/>
      <c r="L32" s="188"/>
      <c r="M32" s="188"/>
      <c r="N32" s="188"/>
    </row>
    <row r="33" spans="1:14">
      <c r="A33" s="199" t="s">
        <v>417</v>
      </c>
      <c r="B33" s="188"/>
      <c r="C33" s="188"/>
      <c r="D33" s="188"/>
      <c r="E33" s="188"/>
      <c r="F33" s="188"/>
      <c r="G33" s="188"/>
      <c r="H33" s="188"/>
      <c r="I33" s="188"/>
      <c r="J33" s="188"/>
      <c r="K33" s="188"/>
      <c r="L33" s="188"/>
      <c r="M33" s="188"/>
      <c r="N33" s="188"/>
    </row>
    <row r="34" spans="1:14">
      <c r="A34" s="199" t="s">
        <v>269</v>
      </c>
      <c r="B34" s="188"/>
      <c r="C34" s="188"/>
      <c r="D34" s="188"/>
      <c r="E34" s="188"/>
      <c r="F34" s="188"/>
      <c r="G34" s="188"/>
      <c r="H34" s="188"/>
      <c r="I34" s="188"/>
      <c r="J34" s="188"/>
      <c r="K34" s="188"/>
      <c r="L34" s="188"/>
      <c r="M34" s="188"/>
      <c r="N34" s="188"/>
    </row>
    <row r="35" spans="1:14">
      <c r="A35" s="199" t="s">
        <v>147</v>
      </c>
      <c r="B35" s="188"/>
      <c r="C35" s="188"/>
      <c r="D35" s="188"/>
      <c r="E35" s="188"/>
      <c r="F35" s="188"/>
      <c r="G35" s="188"/>
      <c r="H35" s="188"/>
      <c r="I35" s="188"/>
      <c r="J35" s="188"/>
      <c r="K35" s="188"/>
      <c r="L35" s="188"/>
      <c r="M35" s="188"/>
      <c r="N35" s="188"/>
    </row>
    <row r="36" spans="1:14">
      <c r="A36" s="199" t="s">
        <v>220</v>
      </c>
    </row>
    <row r="37" spans="1:14">
      <c r="A37" s="199" t="s">
        <v>301</v>
      </c>
    </row>
    <row r="38" spans="1:14">
      <c r="A38" s="199" t="s">
        <v>97</v>
      </c>
    </row>
    <row r="39" spans="1:14">
      <c r="A39" s="199" t="s">
        <v>13</v>
      </c>
    </row>
  </sheetData>
  <mergeCells count="25">
    <mergeCell ref="A3:N3"/>
    <mergeCell ref="B5:D5"/>
    <mergeCell ref="E5:N5"/>
    <mergeCell ref="E6:N6"/>
    <mergeCell ref="J7:N7"/>
    <mergeCell ref="B8:D8"/>
    <mergeCell ref="E8:N8"/>
    <mergeCell ref="B9:D9"/>
    <mergeCell ref="E9:N9"/>
    <mergeCell ref="A10:D10"/>
    <mergeCell ref="E10:I10"/>
    <mergeCell ref="J10:N10"/>
    <mergeCell ref="A11:D11"/>
    <mergeCell ref="E11:N11"/>
    <mergeCell ref="A12:D12"/>
    <mergeCell ref="E12:N12"/>
    <mergeCell ref="A13:D13"/>
    <mergeCell ref="E13:N13"/>
    <mergeCell ref="A14:D14"/>
    <mergeCell ref="E14:N14"/>
    <mergeCell ref="A18:D18"/>
    <mergeCell ref="G22:N22"/>
    <mergeCell ref="G26:N26"/>
    <mergeCell ref="A5:A9"/>
    <mergeCell ref="B6:D7"/>
  </mergeCells>
  <phoneticPr fontId="1"/>
  <hyperlinks>
    <hyperlink ref="O1" location="目次!A1"/>
  </hyperlinks>
  <printOptions horizontalCentered="1"/>
  <pageMargins left="0.98425196850393704" right="0.59055118110236227" top="0.98425196850393704" bottom="0.98425196850393704" header="0.51181102362204722" footer="0.51181102362204722"/>
  <pageSetup paperSize="9" fitToWidth="1" fitToHeight="1" orientation="portrait" usePrinterDefaults="1" blackAndWhite="1" horizontalDpi="200" verticalDpi="200"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sheetPr codeName="Sheet33">
    <tabColor rgb="FFCCFF99"/>
  </sheetPr>
  <dimension ref="A1:O31"/>
  <sheetViews>
    <sheetView view="pageBreakPreview" zoomScaleSheetLayoutView="100" workbookViewId="0">
      <selection activeCell="A14" sqref="A14:D14"/>
    </sheetView>
  </sheetViews>
  <sheetFormatPr defaultColWidth="5.875" defaultRowHeight="14.25"/>
  <cols>
    <col min="1" max="4" width="6.125" style="187" customWidth="1"/>
    <col min="5" max="14" width="5.875" style="187"/>
    <col min="15" max="15" width="11.875" style="187" bestFit="1" customWidth="1"/>
    <col min="16" max="16384" width="5.875" style="187"/>
  </cols>
  <sheetData>
    <row r="1" spans="1:15">
      <c r="N1" s="244" t="s">
        <v>376</v>
      </c>
      <c r="O1" s="253" t="s">
        <v>44</v>
      </c>
    </row>
    <row r="3" spans="1:15" ht="27.75">
      <c r="A3" s="257" t="s">
        <v>418</v>
      </c>
      <c r="B3" s="257"/>
      <c r="C3" s="257"/>
      <c r="D3" s="257"/>
      <c r="E3" s="257"/>
      <c r="F3" s="257"/>
      <c r="G3" s="257"/>
      <c r="H3" s="257"/>
      <c r="I3" s="257"/>
      <c r="J3" s="257"/>
      <c r="K3" s="257"/>
      <c r="L3" s="257"/>
      <c r="M3" s="257"/>
      <c r="N3" s="257"/>
    </row>
    <row r="4" spans="1:15">
      <c r="E4" s="282"/>
      <c r="F4" s="282"/>
      <c r="G4" s="282"/>
      <c r="H4" s="282"/>
      <c r="I4" s="282"/>
      <c r="J4" s="282"/>
    </row>
    <row r="5" spans="1:15" ht="33.75" customHeight="1">
      <c r="A5" s="338" t="s">
        <v>419</v>
      </c>
      <c r="B5" s="371"/>
      <c r="C5" s="371"/>
      <c r="D5" s="372"/>
      <c r="E5" s="350">
        <f>'入力シート①'!C61</f>
        <v>0</v>
      </c>
      <c r="F5" s="355"/>
      <c r="G5" s="355"/>
      <c r="H5" s="355"/>
      <c r="I5" s="355"/>
      <c r="J5" s="355"/>
      <c r="K5" s="355"/>
      <c r="L5" s="355"/>
      <c r="M5" s="355"/>
      <c r="N5" s="365"/>
    </row>
    <row r="6" spans="1:15" ht="33.75" customHeight="1">
      <c r="A6" s="459" t="s">
        <v>70</v>
      </c>
      <c r="B6" s="460"/>
      <c r="C6" s="460"/>
      <c r="D6" s="462"/>
      <c r="E6" s="350">
        <f>'入力シート①'!C10</f>
        <v>0</v>
      </c>
      <c r="F6" s="355"/>
      <c r="G6" s="355"/>
      <c r="H6" s="355"/>
      <c r="I6" s="355"/>
      <c r="J6" s="355"/>
      <c r="K6" s="355"/>
      <c r="L6" s="355"/>
      <c r="M6" s="355"/>
      <c r="N6" s="365"/>
    </row>
    <row r="7" spans="1:15" ht="33.75" customHeight="1">
      <c r="A7" s="338" t="s">
        <v>92</v>
      </c>
      <c r="B7" s="342"/>
      <c r="C7" s="342"/>
      <c r="D7" s="346"/>
      <c r="E7" s="350">
        <f>'入力シート①'!C44</f>
        <v>0</v>
      </c>
      <c r="F7" s="355"/>
      <c r="G7" s="355"/>
      <c r="H7" s="355"/>
      <c r="I7" s="355"/>
      <c r="J7" s="355"/>
      <c r="K7" s="355"/>
      <c r="L7" s="355"/>
      <c r="M7" s="355"/>
      <c r="N7" s="365"/>
    </row>
    <row r="8" spans="1:15" ht="33.75" customHeight="1">
      <c r="A8" s="338" t="s">
        <v>412</v>
      </c>
      <c r="B8" s="342"/>
      <c r="C8" s="342"/>
      <c r="D8" s="346"/>
      <c r="E8" s="464"/>
      <c r="F8" s="466"/>
      <c r="G8" s="466"/>
      <c r="H8" s="466"/>
      <c r="I8" s="466"/>
      <c r="J8" s="466"/>
      <c r="K8" s="466"/>
      <c r="L8" s="466"/>
      <c r="M8" s="466"/>
      <c r="N8" s="467"/>
    </row>
    <row r="9" spans="1:15" ht="33.75" customHeight="1">
      <c r="A9" s="338" t="s">
        <v>420</v>
      </c>
      <c r="B9" s="342"/>
      <c r="C9" s="342"/>
      <c r="D9" s="346"/>
      <c r="E9" s="464"/>
      <c r="F9" s="466"/>
      <c r="G9" s="466"/>
      <c r="H9" s="466"/>
      <c r="I9" s="466"/>
      <c r="J9" s="466"/>
      <c r="K9" s="466"/>
      <c r="L9" s="466"/>
      <c r="M9" s="466"/>
      <c r="N9" s="467"/>
    </row>
    <row r="10" spans="1:15" ht="33.75" customHeight="1">
      <c r="A10" s="338" t="s">
        <v>359</v>
      </c>
      <c r="B10" s="342"/>
      <c r="C10" s="342"/>
      <c r="D10" s="346"/>
      <c r="E10" s="469"/>
      <c r="F10" s="470"/>
      <c r="G10" s="470"/>
      <c r="H10" s="470"/>
      <c r="I10" s="470"/>
      <c r="J10" s="470"/>
      <c r="K10" s="470"/>
      <c r="L10" s="470"/>
      <c r="M10" s="470"/>
      <c r="N10" s="471"/>
    </row>
    <row r="12" spans="1:15">
      <c r="A12" s="187" t="s">
        <v>371</v>
      </c>
    </row>
    <row r="14" spans="1:15">
      <c r="A14" s="468" t="s">
        <v>209</v>
      </c>
      <c r="B14" s="468"/>
      <c r="C14" s="468"/>
      <c r="D14" s="468"/>
    </row>
    <row r="16" spans="1:15" ht="14.25" customHeight="1">
      <c r="D16" s="187" t="s">
        <v>413</v>
      </c>
      <c r="G16" s="254"/>
      <c r="H16" s="254"/>
      <c r="I16" s="254"/>
      <c r="J16" s="254"/>
      <c r="K16" s="254"/>
      <c r="L16" s="254"/>
      <c r="M16" s="254"/>
      <c r="N16" s="254"/>
    </row>
    <row r="17" spans="1:14" ht="14.25" customHeight="1"/>
    <row r="18" spans="1:14" ht="14.25" customHeight="1">
      <c r="E18" s="187" t="s">
        <v>5</v>
      </c>
      <c r="G18" s="254">
        <f>'入力シート①'!C63</f>
        <v>0</v>
      </c>
      <c r="H18" s="254"/>
      <c r="I18" s="254"/>
      <c r="J18" s="254"/>
      <c r="K18" s="254"/>
      <c r="L18" s="254"/>
      <c r="M18" s="254"/>
      <c r="N18" s="254"/>
    </row>
    <row r="19" spans="1:14" ht="14.25" customHeight="1"/>
    <row r="20" spans="1:14" ht="14.25" customHeight="1">
      <c r="E20" s="187" t="s">
        <v>415</v>
      </c>
      <c r="G20" s="331">
        <f>'入力シート①'!C64</f>
        <v>0</v>
      </c>
    </row>
    <row r="22" spans="1:14" ht="18.75" customHeight="1">
      <c r="E22" s="187" t="s">
        <v>54</v>
      </c>
      <c r="G22" s="254">
        <f>'入力シート①'!C61</f>
        <v>0</v>
      </c>
      <c r="H22" s="254"/>
      <c r="I22" s="254"/>
      <c r="J22" s="254"/>
      <c r="K22" s="254"/>
      <c r="L22" s="254"/>
      <c r="M22" s="254"/>
      <c r="N22" s="254"/>
    </row>
    <row r="23" spans="1:14" ht="18.75" customHeight="1">
      <c r="G23" s="254"/>
      <c r="H23" s="254"/>
      <c r="I23" s="254"/>
      <c r="J23" s="254"/>
      <c r="K23" s="254"/>
      <c r="L23" s="254"/>
      <c r="M23" s="254"/>
      <c r="N23" s="254"/>
    </row>
    <row r="25" spans="1:14">
      <c r="A25" s="379" t="str">
        <f>"　柴田町選挙管理委員会委員長　"&amp;設定シート!D8&amp;"　殿"</f>
        <v>　柴田町選挙管理委員会委員長　水戸　一郎　殿</v>
      </c>
      <c r="H25" s="269"/>
    </row>
    <row r="26" spans="1:14" ht="14.25" customHeight="1">
      <c r="A26" s="259"/>
      <c r="B26" s="461"/>
      <c r="C26" s="461"/>
      <c r="D26" s="461"/>
      <c r="E26" s="465"/>
      <c r="F26" s="465"/>
      <c r="G26" s="465"/>
      <c r="H26" s="465"/>
      <c r="I26" s="465"/>
      <c r="J26" s="465"/>
      <c r="K26" s="465"/>
      <c r="L26" s="465"/>
      <c r="M26" s="465"/>
      <c r="N26" s="465"/>
    </row>
    <row r="27" spans="1:14" ht="14.25" customHeight="1">
      <c r="A27" s="199" t="s">
        <v>98</v>
      </c>
      <c r="B27" s="461"/>
      <c r="C27" s="461"/>
      <c r="D27" s="461"/>
      <c r="E27" s="465"/>
      <c r="F27" s="465"/>
      <c r="G27" s="465"/>
      <c r="H27" s="465"/>
      <c r="I27" s="465"/>
      <c r="J27" s="465"/>
      <c r="K27" s="465"/>
      <c r="L27" s="465"/>
      <c r="M27" s="465"/>
      <c r="N27" s="465"/>
    </row>
    <row r="28" spans="1:14">
      <c r="A28" s="199" t="s">
        <v>391</v>
      </c>
      <c r="B28" s="188"/>
      <c r="C28" s="188"/>
      <c r="D28" s="188"/>
      <c r="E28" s="188"/>
      <c r="F28" s="188"/>
      <c r="G28" s="188"/>
      <c r="H28" s="188"/>
      <c r="I28" s="188"/>
      <c r="J28" s="188"/>
      <c r="K28" s="188"/>
      <c r="L28" s="188"/>
      <c r="M28" s="188"/>
      <c r="N28" s="188"/>
    </row>
    <row r="29" spans="1:14">
      <c r="A29" s="199" t="s">
        <v>257</v>
      </c>
      <c r="B29" s="188"/>
      <c r="C29" s="188"/>
      <c r="D29" s="188"/>
      <c r="E29" s="188"/>
      <c r="F29" s="188"/>
      <c r="G29" s="188"/>
      <c r="H29" s="188"/>
      <c r="I29" s="188"/>
      <c r="J29" s="188"/>
      <c r="K29" s="188"/>
      <c r="L29" s="188"/>
      <c r="M29" s="188"/>
      <c r="N29" s="188"/>
    </row>
    <row r="30" spans="1:14">
      <c r="A30" s="199" t="s">
        <v>265</v>
      </c>
      <c r="B30" s="188"/>
      <c r="C30" s="188"/>
      <c r="D30" s="188"/>
      <c r="E30" s="188"/>
      <c r="F30" s="188"/>
      <c r="G30" s="188"/>
      <c r="H30" s="188"/>
      <c r="I30" s="188"/>
      <c r="J30" s="188"/>
      <c r="K30" s="188"/>
      <c r="L30" s="188"/>
      <c r="M30" s="188"/>
      <c r="N30" s="188"/>
    </row>
    <row r="31" spans="1:14">
      <c r="A31" s="199" t="s">
        <v>421</v>
      </c>
      <c r="B31" s="188"/>
      <c r="C31" s="188"/>
      <c r="D31" s="188"/>
      <c r="E31" s="188"/>
      <c r="F31" s="188"/>
      <c r="G31" s="188"/>
      <c r="H31" s="188"/>
      <c r="I31" s="188"/>
      <c r="J31" s="188"/>
      <c r="K31" s="188"/>
      <c r="L31" s="188"/>
      <c r="M31" s="188"/>
      <c r="N31" s="188"/>
    </row>
  </sheetData>
  <mergeCells count="17">
    <mergeCell ref="A3:N3"/>
    <mergeCell ref="A5:D5"/>
    <mergeCell ref="E5:N5"/>
    <mergeCell ref="A6:D6"/>
    <mergeCell ref="E6:I6"/>
    <mergeCell ref="J6:N6"/>
    <mergeCell ref="A7:D7"/>
    <mergeCell ref="E7:N7"/>
    <mergeCell ref="A8:D8"/>
    <mergeCell ref="E8:N8"/>
    <mergeCell ref="A9:D9"/>
    <mergeCell ref="E9:N9"/>
    <mergeCell ref="A10:D10"/>
    <mergeCell ref="E10:N10"/>
    <mergeCell ref="A14:D14"/>
    <mergeCell ref="G18:N18"/>
    <mergeCell ref="G22:N22"/>
  </mergeCells>
  <phoneticPr fontId="1"/>
  <hyperlinks>
    <hyperlink ref="O1" location="目次!A1"/>
  </hyperlinks>
  <printOptions horizontalCentered="1"/>
  <pageMargins left="0.98425196850393704" right="0.59055118110236227" top="0.98425196850393704" bottom="0.98425196850393704" header="0.51181102362204722" footer="0.51181102362204722"/>
  <pageSetup paperSize="9" fitToWidth="1" fitToHeight="1" orientation="portrait" usePrinterDefaults="1" blackAndWhite="1" horizontalDpi="200" verticalDpi="200"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sheetPr codeName="Sheet34">
    <tabColor rgb="FFCCFF99"/>
  </sheetPr>
  <dimension ref="A1:AC48"/>
  <sheetViews>
    <sheetView view="pageBreakPreview" topLeftCell="J1" zoomScaleSheetLayoutView="100" workbookViewId="0">
      <selection activeCell="V26" sqref="V26"/>
    </sheetView>
  </sheetViews>
  <sheetFormatPr defaultColWidth="5.875" defaultRowHeight="14.25"/>
  <cols>
    <col min="1" max="13" width="5.875" style="187"/>
    <col min="14" max="14" width="6.75" style="187" customWidth="1"/>
    <col min="15" max="27" width="5.875" style="187"/>
    <col min="28" max="28" width="6.75" style="187" customWidth="1"/>
    <col min="29" max="29" width="11.875" style="187" bestFit="1" customWidth="1"/>
    <col min="30" max="16384" width="5.875" style="187"/>
  </cols>
  <sheetData>
    <row r="1" spans="1:29">
      <c r="N1" s="244" t="s">
        <v>376</v>
      </c>
      <c r="AB1" s="244" t="s">
        <v>376</v>
      </c>
      <c r="AC1" s="253" t="s">
        <v>44</v>
      </c>
    </row>
    <row r="4" spans="1:29" ht="27.75">
      <c r="A4" s="257" t="s">
        <v>110</v>
      </c>
      <c r="B4" s="257"/>
      <c r="C4" s="257"/>
      <c r="D4" s="257"/>
      <c r="E4" s="257"/>
      <c r="F4" s="257"/>
      <c r="G4" s="257"/>
      <c r="H4" s="257"/>
      <c r="I4" s="257"/>
      <c r="J4" s="257"/>
      <c r="K4" s="257"/>
      <c r="L4" s="257"/>
      <c r="M4" s="257"/>
      <c r="N4" s="257"/>
      <c r="O4" s="257" t="s">
        <v>110</v>
      </c>
      <c r="P4" s="257"/>
      <c r="Q4" s="257"/>
      <c r="R4" s="257"/>
      <c r="S4" s="257"/>
      <c r="T4" s="257"/>
      <c r="U4" s="257"/>
      <c r="V4" s="257"/>
      <c r="W4" s="257"/>
      <c r="X4" s="257"/>
      <c r="Y4" s="257"/>
      <c r="Z4" s="257"/>
      <c r="AA4" s="257"/>
      <c r="AB4" s="257"/>
    </row>
    <row r="5" spans="1:29">
      <c r="A5" s="282" t="s">
        <v>325</v>
      </c>
      <c r="B5" s="282"/>
      <c r="C5" s="282"/>
      <c r="D5" s="282"/>
      <c r="E5" s="282"/>
      <c r="F5" s="282"/>
      <c r="G5" s="282"/>
      <c r="H5" s="282"/>
      <c r="I5" s="282"/>
      <c r="J5" s="282"/>
      <c r="K5" s="282"/>
      <c r="L5" s="282"/>
      <c r="M5" s="282"/>
      <c r="N5" s="282"/>
      <c r="O5" s="282" t="s">
        <v>423</v>
      </c>
      <c r="P5" s="282"/>
      <c r="Q5" s="282"/>
      <c r="R5" s="282"/>
      <c r="S5" s="282"/>
      <c r="T5" s="282"/>
      <c r="U5" s="282"/>
      <c r="V5" s="282"/>
      <c r="W5" s="282"/>
      <c r="X5" s="282"/>
      <c r="Y5" s="282"/>
      <c r="Z5" s="282"/>
      <c r="AA5" s="282"/>
      <c r="AB5" s="282"/>
    </row>
    <row r="7" spans="1:29">
      <c r="K7" s="499" t="s">
        <v>122</v>
      </c>
      <c r="L7" s="499"/>
      <c r="M7" s="499"/>
      <c r="N7" s="499"/>
      <c r="Y7" s="499" t="s">
        <v>122</v>
      </c>
      <c r="Z7" s="499"/>
      <c r="AA7" s="499"/>
      <c r="AB7" s="499"/>
    </row>
    <row r="8" spans="1:29">
      <c r="A8" s="188"/>
      <c r="O8" s="188"/>
    </row>
    <row r="9" spans="1:29" ht="14.25" customHeight="1">
      <c r="A9" s="188"/>
      <c r="O9" s="188"/>
    </row>
    <row r="10" spans="1:29" ht="14.25" customHeight="1">
      <c r="A10" s="188" t="str">
        <v>　柴田町長選挙</v>
      </c>
      <c r="F10" s="227"/>
      <c r="G10" s="227"/>
      <c r="H10" s="227"/>
      <c r="O10" s="188" t="str">
        <v>　柴田町長選挙</v>
      </c>
      <c r="T10" s="227"/>
      <c r="U10" s="227"/>
      <c r="V10" s="227"/>
    </row>
    <row r="11" spans="1:29" ht="14.25" customHeight="1">
      <c r="C11" s="236" t="s">
        <v>23</v>
      </c>
      <c r="E11" s="227"/>
      <c r="F11" s="227"/>
      <c r="G11" s="227"/>
      <c r="H11" s="244" t="s">
        <v>48</v>
      </c>
      <c r="J11" s="296"/>
      <c r="K11" s="296"/>
      <c r="Q11" s="236" t="s">
        <v>23</v>
      </c>
      <c r="S11" s="227"/>
      <c r="T11" s="227"/>
      <c r="U11" s="227"/>
      <c r="V11" s="244" t="s">
        <v>48</v>
      </c>
      <c r="X11" s="296"/>
      <c r="Y11" s="296"/>
    </row>
    <row r="12" spans="1:29" ht="14.25" customHeight="1">
      <c r="H12" s="296"/>
      <c r="I12" s="296"/>
      <c r="J12" s="296"/>
      <c r="K12" s="296"/>
      <c r="V12" s="296"/>
      <c r="W12" s="296"/>
      <c r="X12" s="296"/>
      <c r="Y12" s="296"/>
    </row>
    <row r="13" spans="1:29" ht="14.25" customHeight="1">
      <c r="H13" s="296"/>
      <c r="I13" s="296"/>
      <c r="J13" s="296"/>
      <c r="K13" s="296"/>
      <c r="V13" s="296"/>
      <c r="W13" s="296"/>
      <c r="X13" s="296"/>
      <c r="Y13" s="296"/>
    </row>
    <row r="14" spans="1:29" ht="14.25" customHeight="1">
      <c r="E14" s="187" t="s">
        <v>59</v>
      </c>
      <c r="F14" s="226"/>
      <c r="H14" s="228"/>
      <c r="I14" s="228"/>
      <c r="J14" s="228"/>
      <c r="K14" s="228"/>
      <c r="L14" s="228"/>
      <c r="M14" s="228"/>
      <c r="N14" s="228"/>
      <c r="R14" s="187" t="s">
        <v>290</v>
      </c>
      <c r="T14" s="226"/>
      <c r="V14" s="228"/>
      <c r="W14" s="228"/>
      <c r="X14" s="228"/>
      <c r="Y14" s="228"/>
      <c r="Z14" s="228"/>
      <c r="AA14" s="228"/>
      <c r="AB14" s="228"/>
    </row>
    <row r="15" spans="1:29" ht="14.25" customHeight="1">
      <c r="H15" s="296"/>
      <c r="I15" s="296"/>
      <c r="J15" s="296"/>
      <c r="K15" s="296"/>
      <c r="V15" s="296"/>
      <c r="W15" s="296"/>
      <c r="X15" s="296"/>
      <c r="Y15" s="296"/>
    </row>
    <row r="16" spans="1:29" ht="14.25" customHeight="1">
      <c r="F16" s="244" t="s">
        <v>303</v>
      </c>
      <c r="H16" s="228">
        <f>'入力シート①'!C14</f>
        <v>0</v>
      </c>
      <c r="I16" s="228"/>
      <c r="J16" s="228"/>
      <c r="K16" s="228"/>
      <c r="L16" s="228"/>
      <c r="M16" s="228"/>
      <c r="N16" s="228"/>
      <c r="T16" s="244" t="s">
        <v>303</v>
      </c>
      <c r="V16" s="228">
        <f>'入力シート①'!C22</f>
        <v>0</v>
      </c>
      <c r="W16" s="228"/>
      <c r="X16" s="228"/>
      <c r="Y16" s="228"/>
      <c r="Z16" s="228"/>
      <c r="AA16" s="228"/>
      <c r="AB16" s="228"/>
    </row>
    <row r="17" spans="1:28" ht="14.25" customHeight="1">
      <c r="H17" s="269"/>
      <c r="J17" s="296"/>
      <c r="K17" s="269"/>
      <c r="V17" s="269"/>
      <c r="X17" s="296"/>
      <c r="Y17" s="269"/>
    </row>
    <row r="18" spans="1:28" ht="14.25" customHeight="1">
      <c r="H18" s="269"/>
      <c r="J18" s="296"/>
      <c r="K18" s="296"/>
      <c r="V18" s="269"/>
      <c r="X18" s="296"/>
      <c r="Y18" s="296"/>
    </row>
    <row r="19" spans="1:28" ht="14.25" customHeight="1">
      <c r="F19" s="244" t="s">
        <v>186</v>
      </c>
      <c r="H19" s="254">
        <f>'入力シート①'!C10</f>
        <v>0</v>
      </c>
      <c r="I19" s="254"/>
      <c r="J19" s="254"/>
      <c r="K19" s="254"/>
      <c r="L19" s="254"/>
      <c r="M19" s="254"/>
      <c r="N19" s="254"/>
      <c r="T19" s="244" t="s">
        <v>186</v>
      </c>
      <c r="V19" s="254">
        <f>'入力シート①'!C19</f>
        <v>0</v>
      </c>
      <c r="W19" s="254"/>
      <c r="X19" s="254"/>
      <c r="Y19" s="254"/>
      <c r="Z19" s="254"/>
      <c r="AA19" s="254"/>
      <c r="AB19" s="254"/>
    </row>
    <row r="20" spans="1:28" ht="14.25" customHeight="1">
      <c r="I20" s="269"/>
      <c r="J20" s="269"/>
      <c r="K20" s="269"/>
      <c r="W20" s="269"/>
      <c r="X20" s="269"/>
      <c r="Y20" s="269"/>
    </row>
    <row r="21" spans="1:28" ht="14.25" customHeight="1">
      <c r="I21" s="269"/>
      <c r="J21" s="269"/>
      <c r="K21" s="269"/>
      <c r="W21" s="269"/>
      <c r="X21" s="269"/>
      <c r="Y21" s="269"/>
    </row>
    <row r="22" spans="1:28" ht="14.25" customHeight="1">
      <c r="I22" s="269"/>
      <c r="J22" s="269"/>
      <c r="K22" s="269"/>
      <c r="T22" s="244" t="s">
        <v>40</v>
      </c>
      <c r="V22" s="254">
        <f>'入力シート①'!C10</f>
        <v>0</v>
      </c>
      <c r="W22" s="254"/>
      <c r="X22" s="254"/>
      <c r="Y22" s="254"/>
      <c r="Z22" s="254"/>
      <c r="AA22" s="254"/>
      <c r="AB22" s="254"/>
    </row>
    <row r="23" spans="1:28" ht="14.25" customHeight="1">
      <c r="I23" s="269"/>
      <c r="J23" s="269"/>
      <c r="K23" s="269"/>
      <c r="W23" s="269"/>
      <c r="X23" s="269"/>
      <c r="Y23" s="269"/>
    </row>
    <row r="24" spans="1:28" ht="14.25" customHeight="1">
      <c r="G24" s="296"/>
      <c r="U24" s="296"/>
    </row>
    <row r="25" spans="1:28" ht="14.25" customHeight="1">
      <c r="A25" s="394">
        <f>設定シート!D6</f>
        <v>46210</v>
      </c>
      <c r="B25" s="394"/>
      <c r="C25" s="394"/>
      <c r="D25" s="394"/>
      <c r="E25" s="236" t="str">
        <v>　に届出した柴田町長選挙候補者届出書の記載事項</v>
      </c>
      <c r="O25" s="394">
        <f>設定シート!D6</f>
        <v>46210</v>
      </c>
      <c r="P25" s="394"/>
      <c r="Q25" s="394"/>
      <c r="R25" s="394"/>
      <c r="S25" s="236" t="str">
        <v>　に届出した柴田町長選挙候補者届出書の記載事項</v>
      </c>
    </row>
    <row r="26" spans="1:28" ht="14.25" customHeight="1">
      <c r="A26" s="188" t="s">
        <v>112</v>
      </c>
      <c r="C26" s="269"/>
      <c r="O26" s="188" t="s">
        <v>112</v>
      </c>
      <c r="Q26" s="269"/>
    </row>
    <row r="27" spans="1:28" ht="14.25" customHeight="1">
      <c r="C27" s="269"/>
      <c r="Q27" s="269"/>
    </row>
    <row r="28" spans="1:28" ht="14.25" customHeight="1">
      <c r="A28" s="237" t="s">
        <v>75</v>
      </c>
      <c r="B28" s="237"/>
      <c r="C28" s="237"/>
      <c r="D28" s="237"/>
      <c r="E28" s="237"/>
      <c r="F28" s="237"/>
      <c r="G28" s="237"/>
      <c r="H28" s="237"/>
      <c r="I28" s="237"/>
      <c r="J28" s="237"/>
      <c r="K28" s="237"/>
      <c r="L28" s="237"/>
      <c r="M28" s="237"/>
      <c r="N28" s="237"/>
      <c r="O28" s="237" t="s">
        <v>75</v>
      </c>
      <c r="P28" s="237"/>
      <c r="Q28" s="237"/>
      <c r="R28" s="237"/>
      <c r="S28" s="237"/>
      <c r="T28" s="237"/>
      <c r="U28" s="237"/>
      <c r="V28" s="237"/>
      <c r="W28" s="237"/>
      <c r="X28" s="237"/>
      <c r="Y28" s="237"/>
      <c r="Z28" s="237"/>
      <c r="AA28" s="237"/>
      <c r="AB28" s="237"/>
    </row>
    <row r="30" spans="1:28">
      <c r="A30" s="188"/>
      <c r="B30" s="472"/>
      <c r="C30" s="480"/>
      <c r="D30" s="487"/>
      <c r="E30" s="493"/>
      <c r="F30" s="493"/>
      <c r="G30" s="493"/>
      <c r="H30" s="493"/>
      <c r="I30" s="493"/>
      <c r="J30" s="493"/>
      <c r="K30" s="493"/>
      <c r="L30" s="493"/>
      <c r="M30" s="500"/>
      <c r="N30" s="188"/>
      <c r="O30" s="188"/>
      <c r="P30" s="472"/>
      <c r="Q30" s="480"/>
      <c r="R30" s="487"/>
      <c r="S30" s="493"/>
      <c r="T30" s="493"/>
      <c r="U30" s="493"/>
      <c r="V30" s="493"/>
      <c r="W30" s="493"/>
      <c r="X30" s="493"/>
      <c r="Y30" s="493"/>
      <c r="Z30" s="493"/>
      <c r="AA30" s="500"/>
      <c r="AB30" s="188"/>
    </row>
    <row r="31" spans="1:28">
      <c r="A31" s="188"/>
      <c r="B31" s="473" t="s">
        <v>113</v>
      </c>
      <c r="C31" s="481"/>
      <c r="D31" s="488"/>
      <c r="E31" s="494"/>
      <c r="F31" s="494"/>
      <c r="G31" s="494"/>
      <c r="H31" s="494"/>
      <c r="I31" s="494"/>
      <c r="J31" s="494"/>
      <c r="K31" s="494"/>
      <c r="L31" s="494"/>
      <c r="M31" s="501"/>
      <c r="N31" s="188"/>
      <c r="O31" s="188"/>
      <c r="P31" s="473" t="s">
        <v>113</v>
      </c>
      <c r="Q31" s="481"/>
      <c r="R31" s="488"/>
      <c r="S31" s="494"/>
      <c r="T31" s="494"/>
      <c r="U31" s="494"/>
      <c r="V31" s="494"/>
      <c r="W31" s="494"/>
      <c r="X31" s="494"/>
      <c r="Y31" s="494"/>
      <c r="Z31" s="494"/>
      <c r="AA31" s="501"/>
      <c r="AB31" s="188"/>
    </row>
    <row r="32" spans="1:28">
      <c r="A32" s="188"/>
      <c r="B32" s="474"/>
      <c r="C32" s="188"/>
      <c r="D32" s="489"/>
      <c r="E32" s="495"/>
      <c r="F32" s="495"/>
      <c r="G32" s="495"/>
      <c r="H32" s="495"/>
      <c r="I32" s="495"/>
      <c r="J32" s="495"/>
      <c r="K32" s="495"/>
      <c r="L32" s="495"/>
      <c r="M32" s="502"/>
      <c r="N32" s="188"/>
      <c r="O32" s="188"/>
      <c r="P32" s="474"/>
      <c r="Q32" s="188"/>
      <c r="R32" s="489"/>
      <c r="S32" s="495"/>
      <c r="T32" s="495"/>
      <c r="U32" s="495"/>
      <c r="V32" s="495"/>
      <c r="W32" s="495"/>
      <c r="X32" s="495"/>
      <c r="Y32" s="495"/>
      <c r="Z32" s="495"/>
      <c r="AA32" s="502"/>
      <c r="AB32" s="188"/>
    </row>
    <row r="33" spans="1:28">
      <c r="A33" s="188"/>
      <c r="B33" s="475"/>
      <c r="C33" s="482"/>
      <c r="D33" s="487"/>
      <c r="E33" s="493"/>
      <c r="F33" s="493"/>
      <c r="G33" s="493"/>
      <c r="H33" s="493"/>
      <c r="I33" s="493"/>
      <c r="J33" s="493"/>
      <c r="K33" s="493"/>
      <c r="L33" s="493"/>
      <c r="M33" s="500"/>
      <c r="N33" s="188"/>
      <c r="O33" s="188"/>
      <c r="P33" s="475"/>
      <c r="Q33" s="482"/>
      <c r="R33" s="487"/>
      <c r="S33" s="493"/>
      <c r="T33" s="493"/>
      <c r="U33" s="493"/>
      <c r="V33" s="493"/>
      <c r="W33" s="493"/>
      <c r="X33" s="493"/>
      <c r="Y33" s="493"/>
      <c r="Z33" s="493"/>
      <c r="AA33" s="500"/>
      <c r="AB33" s="188"/>
    </row>
    <row r="34" spans="1:28">
      <c r="A34" s="188"/>
      <c r="B34" s="476" t="s">
        <v>114</v>
      </c>
      <c r="C34" s="483"/>
      <c r="D34" s="488"/>
      <c r="E34" s="494"/>
      <c r="F34" s="494"/>
      <c r="G34" s="494"/>
      <c r="H34" s="494"/>
      <c r="I34" s="494"/>
      <c r="J34" s="494"/>
      <c r="K34" s="494"/>
      <c r="L34" s="494"/>
      <c r="M34" s="501"/>
      <c r="N34" s="188"/>
      <c r="O34" s="188"/>
      <c r="P34" s="476" t="s">
        <v>114</v>
      </c>
      <c r="Q34" s="483"/>
      <c r="R34" s="488"/>
      <c r="S34" s="494"/>
      <c r="T34" s="494"/>
      <c r="U34" s="494"/>
      <c r="V34" s="494"/>
      <c r="W34" s="494"/>
      <c r="X34" s="494"/>
      <c r="Y34" s="494"/>
      <c r="Z34" s="494"/>
      <c r="AA34" s="501"/>
      <c r="AB34" s="188"/>
    </row>
    <row r="35" spans="1:28">
      <c r="A35" s="188"/>
      <c r="B35" s="477"/>
      <c r="C35" s="484"/>
      <c r="D35" s="489"/>
      <c r="E35" s="495"/>
      <c r="F35" s="495"/>
      <c r="G35" s="495"/>
      <c r="H35" s="495"/>
      <c r="I35" s="495"/>
      <c r="J35" s="495"/>
      <c r="K35" s="495"/>
      <c r="L35" s="495"/>
      <c r="M35" s="502"/>
      <c r="N35" s="188"/>
      <c r="O35" s="188"/>
      <c r="P35" s="477"/>
      <c r="Q35" s="484"/>
      <c r="R35" s="489"/>
      <c r="S35" s="495"/>
      <c r="T35" s="495"/>
      <c r="U35" s="495"/>
      <c r="V35" s="495"/>
      <c r="W35" s="495"/>
      <c r="X35" s="495"/>
      <c r="Y35" s="495"/>
      <c r="Z35" s="495"/>
      <c r="AA35" s="502"/>
      <c r="AB35" s="188"/>
    </row>
    <row r="36" spans="1:28">
      <c r="A36" s="188"/>
      <c r="B36" s="478"/>
      <c r="C36" s="485"/>
      <c r="D36" s="487"/>
      <c r="E36" s="493"/>
      <c r="F36" s="493"/>
      <c r="G36" s="493"/>
      <c r="H36" s="493"/>
      <c r="I36" s="493"/>
      <c r="J36" s="493"/>
      <c r="K36" s="493"/>
      <c r="L36" s="493"/>
      <c r="M36" s="500"/>
      <c r="N36" s="188"/>
      <c r="O36" s="188"/>
      <c r="P36" s="478"/>
      <c r="Q36" s="485"/>
      <c r="R36" s="487"/>
      <c r="S36" s="493"/>
      <c r="T36" s="493"/>
      <c r="U36" s="493"/>
      <c r="V36" s="493"/>
      <c r="W36" s="493"/>
      <c r="X36" s="493"/>
      <c r="Y36" s="493"/>
      <c r="Z36" s="493"/>
      <c r="AA36" s="500"/>
      <c r="AB36" s="188"/>
    </row>
    <row r="37" spans="1:28">
      <c r="A37" s="188"/>
      <c r="B37" s="473" t="s">
        <v>117</v>
      </c>
      <c r="C37" s="481"/>
      <c r="D37" s="488"/>
      <c r="E37" s="494"/>
      <c r="F37" s="494"/>
      <c r="G37" s="494"/>
      <c r="H37" s="494"/>
      <c r="I37" s="494"/>
      <c r="J37" s="494"/>
      <c r="K37" s="494"/>
      <c r="L37" s="494"/>
      <c r="M37" s="501"/>
      <c r="N37" s="188"/>
      <c r="O37" s="188"/>
      <c r="P37" s="473" t="s">
        <v>117</v>
      </c>
      <c r="Q37" s="481"/>
      <c r="R37" s="488"/>
      <c r="S37" s="494"/>
      <c r="T37" s="494"/>
      <c r="U37" s="494"/>
      <c r="V37" s="494"/>
      <c r="W37" s="494"/>
      <c r="X37" s="494"/>
      <c r="Y37" s="494"/>
      <c r="Z37" s="494"/>
      <c r="AA37" s="501"/>
      <c r="AB37" s="188"/>
    </row>
    <row r="38" spans="1:28">
      <c r="A38" s="188"/>
      <c r="B38" s="479"/>
      <c r="C38" s="486"/>
      <c r="D38" s="489"/>
      <c r="E38" s="495"/>
      <c r="F38" s="495"/>
      <c r="G38" s="495"/>
      <c r="H38" s="495"/>
      <c r="I38" s="495"/>
      <c r="J38" s="495"/>
      <c r="K38" s="495"/>
      <c r="L38" s="495"/>
      <c r="M38" s="502"/>
      <c r="N38" s="362"/>
      <c r="O38" s="188"/>
      <c r="P38" s="479"/>
      <c r="Q38" s="486"/>
      <c r="R38" s="489"/>
      <c r="S38" s="495"/>
      <c r="T38" s="495"/>
      <c r="U38" s="495"/>
      <c r="V38" s="495"/>
      <c r="W38" s="495"/>
      <c r="X38" s="495"/>
      <c r="Y38" s="495"/>
      <c r="Z38" s="495"/>
      <c r="AA38" s="502"/>
      <c r="AB38" s="362"/>
    </row>
    <row r="39" spans="1:28">
      <c r="A39" s="188"/>
      <c r="B39" s="472"/>
      <c r="C39" s="480"/>
      <c r="D39" s="490" t="s">
        <v>123</v>
      </c>
      <c r="E39" s="496"/>
      <c r="F39" s="496"/>
      <c r="G39" s="496"/>
      <c r="H39" s="496"/>
      <c r="I39" s="496"/>
      <c r="J39" s="496"/>
      <c r="K39" s="496"/>
      <c r="L39" s="496"/>
      <c r="M39" s="503"/>
      <c r="N39" s="188"/>
      <c r="O39" s="188"/>
      <c r="P39" s="472"/>
      <c r="Q39" s="480"/>
      <c r="R39" s="490" t="s">
        <v>123</v>
      </c>
      <c r="S39" s="496"/>
      <c r="T39" s="496"/>
      <c r="U39" s="496"/>
      <c r="V39" s="496"/>
      <c r="W39" s="496"/>
      <c r="X39" s="496"/>
      <c r="Y39" s="496"/>
      <c r="Z39" s="496"/>
      <c r="AA39" s="503"/>
      <c r="AB39" s="188"/>
    </row>
    <row r="40" spans="1:28">
      <c r="A40" s="188"/>
      <c r="B40" s="473" t="s">
        <v>78</v>
      </c>
      <c r="C40" s="481"/>
      <c r="D40" s="491"/>
      <c r="E40" s="497"/>
      <c r="F40" s="497"/>
      <c r="G40" s="497"/>
      <c r="H40" s="497"/>
      <c r="I40" s="497"/>
      <c r="J40" s="497"/>
      <c r="K40" s="497"/>
      <c r="L40" s="497"/>
      <c r="M40" s="504"/>
      <c r="N40" s="188"/>
      <c r="O40" s="188"/>
      <c r="P40" s="473" t="s">
        <v>78</v>
      </c>
      <c r="Q40" s="481"/>
      <c r="R40" s="491"/>
      <c r="S40" s="497"/>
      <c r="T40" s="497"/>
      <c r="U40" s="497"/>
      <c r="V40" s="497"/>
      <c r="W40" s="497"/>
      <c r="X40" s="497"/>
      <c r="Y40" s="497"/>
      <c r="Z40" s="497"/>
      <c r="AA40" s="504"/>
      <c r="AB40" s="188"/>
    </row>
    <row r="41" spans="1:28">
      <c r="A41" s="188"/>
      <c r="B41" s="479"/>
      <c r="C41" s="486"/>
      <c r="D41" s="492"/>
      <c r="E41" s="498"/>
      <c r="F41" s="498"/>
      <c r="G41" s="498"/>
      <c r="H41" s="498"/>
      <c r="I41" s="498"/>
      <c r="J41" s="498"/>
      <c r="K41" s="498"/>
      <c r="L41" s="498"/>
      <c r="M41" s="505"/>
      <c r="N41" s="188"/>
      <c r="O41" s="188"/>
      <c r="P41" s="479"/>
      <c r="Q41" s="486"/>
      <c r="R41" s="492"/>
      <c r="S41" s="498"/>
      <c r="T41" s="498"/>
      <c r="U41" s="498"/>
      <c r="V41" s="498"/>
      <c r="W41" s="498"/>
      <c r="X41" s="498"/>
      <c r="Y41" s="498"/>
      <c r="Z41" s="498"/>
      <c r="AA41" s="505"/>
      <c r="AB41" s="188"/>
    </row>
    <row r="42" spans="1:28" ht="14.25" customHeight="1">
      <c r="A42" s="188"/>
      <c r="B42" s="188"/>
      <c r="C42" s="188"/>
      <c r="D42" s="225"/>
      <c r="E42" s="225"/>
      <c r="F42" s="226"/>
      <c r="G42" s="225"/>
      <c r="H42" s="188"/>
      <c r="I42" s="188"/>
      <c r="J42" s="188"/>
      <c r="K42" s="236"/>
      <c r="L42" s="236"/>
      <c r="M42" s="188"/>
      <c r="N42" s="188"/>
      <c r="O42" s="188"/>
      <c r="P42" s="188"/>
      <c r="Q42" s="188"/>
      <c r="R42" s="225"/>
      <c r="S42" s="225"/>
      <c r="T42" s="226"/>
      <c r="U42" s="225"/>
      <c r="V42" s="188"/>
      <c r="W42" s="188"/>
      <c r="X42" s="188"/>
      <c r="Y42" s="236"/>
      <c r="Z42" s="236"/>
      <c r="AA42" s="188"/>
      <c r="AB42" s="188"/>
    </row>
    <row r="43" spans="1:28" ht="14.25" customHeight="1">
      <c r="A43" s="188" t="s">
        <v>125</v>
      </c>
      <c r="B43" s="188"/>
      <c r="C43" s="188"/>
      <c r="D43" s="188"/>
      <c r="E43" s="289"/>
      <c r="F43" s="289"/>
      <c r="G43" s="289"/>
      <c r="H43" s="289"/>
      <c r="I43" s="289"/>
      <c r="J43" s="289"/>
      <c r="K43" s="289"/>
      <c r="L43" s="289"/>
      <c r="M43" s="289"/>
      <c r="N43" s="301"/>
      <c r="O43" s="188" t="s">
        <v>125</v>
      </c>
      <c r="P43" s="188"/>
      <c r="Q43" s="188"/>
      <c r="R43" s="188"/>
      <c r="S43" s="289"/>
      <c r="T43" s="289"/>
      <c r="U43" s="289"/>
      <c r="V43" s="289"/>
      <c r="W43" s="289"/>
      <c r="X43" s="289"/>
      <c r="Y43" s="289"/>
      <c r="Z43" s="289"/>
      <c r="AA43" s="289"/>
      <c r="AB43" s="301"/>
    </row>
    <row r="44" spans="1:28">
      <c r="A44" s="188" t="s">
        <v>146</v>
      </c>
      <c r="B44" s="188"/>
      <c r="C44" s="188"/>
      <c r="D44" s="188"/>
      <c r="E44" s="289"/>
      <c r="F44" s="289"/>
      <c r="G44" s="289"/>
      <c r="H44" s="289"/>
      <c r="I44" s="289"/>
      <c r="J44" s="289"/>
      <c r="K44" s="289"/>
      <c r="L44" s="289"/>
      <c r="M44" s="289"/>
      <c r="N44" s="301"/>
      <c r="O44" s="188" t="s">
        <v>146</v>
      </c>
      <c r="P44" s="188"/>
      <c r="Q44" s="188"/>
      <c r="R44" s="188"/>
      <c r="S44" s="289"/>
      <c r="T44" s="289"/>
      <c r="U44" s="289"/>
      <c r="V44" s="289"/>
      <c r="W44" s="289"/>
      <c r="X44" s="289"/>
      <c r="Y44" s="289"/>
      <c r="Z44" s="289"/>
      <c r="AA44" s="289"/>
      <c r="AB44" s="301"/>
    </row>
    <row r="45" spans="1:28">
      <c r="A45" s="188" t="s">
        <v>148</v>
      </c>
      <c r="B45" s="188"/>
      <c r="C45" s="188"/>
      <c r="D45" s="188"/>
      <c r="E45" s="289"/>
      <c r="F45" s="289"/>
      <c r="G45" s="289"/>
      <c r="H45" s="289"/>
      <c r="I45" s="289"/>
      <c r="J45" s="289"/>
      <c r="K45" s="289"/>
      <c r="L45" s="289"/>
      <c r="M45" s="289"/>
      <c r="N45" s="301"/>
      <c r="O45" s="188" t="s">
        <v>148</v>
      </c>
      <c r="P45" s="188"/>
      <c r="Q45" s="188"/>
      <c r="R45" s="188"/>
      <c r="S45" s="289"/>
      <c r="T45" s="289"/>
      <c r="U45" s="289"/>
      <c r="V45" s="289"/>
      <c r="W45" s="289"/>
      <c r="X45" s="289"/>
      <c r="Y45" s="289"/>
      <c r="Z45" s="289"/>
      <c r="AA45" s="289"/>
      <c r="AB45" s="301"/>
    </row>
    <row r="46" spans="1:28">
      <c r="A46" s="188" t="s">
        <v>149</v>
      </c>
      <c r="B46" s="188"/>
      <c r="C46" s="188"/>
      <c r="D46" s="188"/>
      <c r="E46" s="289"/>
      <c r="F46" s="289"/>
      <c r="G46" s="289"/>
      <c r="H46" s="289"/>
      <c r="I46" s="289"/>
      <c r="J46" s="289"/>
      <c r="K46" s="289"/>
      <c r="L46" s="289"/>
      <c r="M46" s="289"/>
      <c r="N46" s="301"/>
      <c r="O46" s="188" t="s">
        <v>149</v>
      </c>
      <c r="P46" s="188"/>
      <c r="Q46" s="188"/>
      <c r="R46" s="188"/>
      <c r="S46" s="289"/>
      <c r="T46" s="289"/>
      <c r="U46" s="289"/>
      <c r="V46" s="289"/>
      <c r="W46" s="289"/>
      <c r="X46" s="289"/>
      <c r="Y46" s="289"/>
      <c r="Z46" s="289"/>
      <c r="AA46" s="289"/>
      <c r="AB46" s="301"/>
    </row>
    <row r="47" spans="1:28">
      <c r="A47" s="188" t="s">
        <v>191</v>
      </c>
      <c r="B47" s="262"/>
      <c r="C47" s="265"/>
      <c r="O47" s="188" t="s">
        <v>191</v>
      </c>
      <c r="P47" s="262"/>
      <c r="Q47" s="265"/>
    </row>
    <row r="48" spans="1:28">
      <c r="A48" s="188" t="s">
        <v>195</v>
      </c>
      <c r="O48" s="188" t="s">
        <v>195</v>
      </c>
    </row>
  </sheetData>
  <mergeCells count="35">
    <mergeCell ref="A4:N4"/>
    <mergeCell ref="O4:AB4"/>
    <mergeCell ref="A5:N5"/>
    <mergeCell ref="O5:AB5"/>
    <mergeCell ref="K7:N7"/>
    <mergeCell ref="Y7:AB7"/>
    <mergeCell ref="F10:H10"/>
    <mergeCell ref="T10:V10"/>
    <mergeCell ref="E11:G11"/>
    <mergeCell ref="S11:U11"/>
    <mergeCell ref="H16:N16"/>
    <mergeCell ref="V16:AB16"/>
    <mergeCell ref="H19:N19"/>
    <mergeCell ref="V19:AB19"/>
    <mergeCell ref="V22:AB22"/>
    <mergeCell ref="A25:D25"/>
    <mergeCell ref="O25:R25"/>
    <mergeCell ref="A28:N28"/>
    <mergeCell ref="O28:AB28"/>
    <mergeCell ref="B31:C31"/>
    <mergeCell ref="P31:Q31"/>
    <mergeCell ref="B34:C34"/>
    <mergeCell ref="P34:Q34"/>
    <mergeCell ref="B37:C37"/>
    <mergeCell ref="P37:Q37"/>
    <mergeCell ref="B40:C40"/>
    <mergeCell ref="P40:Q40"/>
    <mergeCell ref="D30:M32"/>
    <mergeCell ref="R30:AA32"/>
    <mergeCell ref="D33:M35"/>
    <mergeCell ref="R33:AA35"/>
    <mergeCell ref="D36:M38"/>
    <mergeCell ref="R36:AA38"/>
    <mergeCell ref="D39:M41"/>
    <mergeCell ref="R39:AA41"/>
  </mergeCells>
  <phoneticPr fontId="1"/>
  <hyperlinks>
    <hyperlink ref="AC1" location="目次!A1"/>
  </hyperlinks>
  <printOptions horizontalCentered="1"/>
  <pageMargins left="0.78740157480314965" right="0.78740157480314965" top="0.98425196850393704" bottom="0.98425196850393704" header="0.51181102362204722" footer="0.51181102362204722"/>
  <pageSetup paperSize="9" fitToWidth="1" fitToHeight="1" orientation="portrait" usePrinterDefaults="1" blackAndWhite="1" horizontalDpi="200" verticalDpi="200"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sheetPr codeName="Sheet35">
    <tabColor rgb="FFCCFF99"/>
  </sheetPr>
  <dimension ref="A1:AC49"/>
  <sheetViews>
    <sheetView view="pageBreakPreview" zoomScaleSheetLayoutView="100" workbookViewId="0">
      <selection activeCell="I25" sqref="I25"/>
    </sheetView>
  </sheetViews>
  <sheetFormatPr defaultColWidth="5.875" defaultRowHeight="14.25"/>
  <cols>
    <col min="1" max="1" width="8.75" style="187" customWidth="1"/>
    <col min="2" max="5" width="5.875" style="187"/>
    <col min="6" max="6" width="2.5" style="187" customWidth="1"/>
    <col min="7" max="13" width="5.875" style="187"/>
    <col min="14" max="14" width="6.75" style="187" customWidth="1"/>
    <col min="15" max="15" width="8.75" style="187" customWidth="1"/>
    <col min="16" max="19" width="5.875" style="187"/>
    <col min="20" max="20" width="2.5" style="187" customWidth="1"/>
    <col min="21" max="27" width="5.875" style="187"/>
    <col min="28" max="28" width="6.75" style="187" customWidth="1"/>
    <col min="29" max="29" width="11.875" style="187" bestFit="1" customWidth="1"/>
    <col min="30" max="16384" width="5.875" style="187"/>
  </cols>
  <sheetData>
    <row r="1" spans="1:29">
      <c r="N1" s="244" t="s">
        <v>376</v>
      </c>
      <c r="AB1" s="244" t="s">
        <v>376</v>
      </c>
      <c r="AC1" s="253" t="s">
        <v>44</v>
      </c>
    </row>
    <row r="5" spans="1:29" ht="27.75">
      <c r="A5" s="257" t="s">
        <v>22</v>
      </c>
      <c r="B5" s="257"/>
      <c r="C5" s="257"/>
      <c r="D5" s="257"/>
      <c r="E5" s="257"/>
      <c r="F5" s="257"/>
      <c r="G5" s="257"/>
      <c r="H5" s="257"/>
      <c r="I5" s="257"/>
      <c r="J5" s="257"/>
      <c r="K5" s="257"/>
      <c r="L5" s="257"/>
      <c r="M5" s="257"/>
      <c r="N5" s="257"/>
      <c r="O5" s="257" t="s">
        <v>22</v>
      </c>
      <c r="P5" s="257"/>
      <c r="Q5" s="257"/>
      <c r="R5" s="257"/>
      <c r="S5" s="257"/>
      <c r="T5" s="257"/>
      <c r="U5" s="257"/>
      <c r="V5" s="257"/>
      <c r="W5" s="257"/>
      <c r="X5" s="257"/>
      <c r="Y5" s="257"/>
      <c r="Z5" s="257"/>
      <c r="AA5" s="257"/>
      <c r="AB5" s="257"/>
    </row>
    <row r="6" spans="1:29">
      <c r="A6" s="282" t="s">
        <v>84</v>
      </c>
      <c r="B6" s="282"/>
      <c r="C6" s="282"/>
      <c r="D6" s="282"/>
      <c r="E6" s="282"/>
      <c r="F6" s="282"/>
      <c r="G6" s="282"/>
      <c r="H6" s="282"/>
      <c r="I6" s="282"/>
      <c r="J6" s="282"/>
      <c r="K6" s="282"/>
      <c r="L6" s="282"/>
      <c r="M6" s="282"/>
      <c r="N6" s="282"/>
      <c r="O6" s="282" t="s">
        <v>321</v>
      </c>
      <c r="P6" s="282"/>
      <c r="Q6" s="282"/>
      <c r="R6" s="282"/>
      <c r="S6" s="282"/>
      <c r="T6" s="282"/>
      <c r="U6" s="282"/>
      <c r="V6" s="282"/>
      <c r="W6" s="282"/>
      <c r="X6" s="282"/>
      <c r="Y6" s="282"/>
      <c r="Z6" s="282"/>
      <c r="AA6" s="282"/>
      <c r="AB6" s="282"/>
    </row>
    <row r="9" spans="1:29">
      <c r="A9" s="188"/>
      <c r="E9" s="187" t="s">
        <v>425</v>
      </c>
      <c r="O9" s="188"/>
      <c r="S9" s="187" t="s">
        <v>425</v>
      </c>
    </row>
    <row r="10" spans="1:29" ht="14.25" customHeight="1">
      <c r="A10" s="188"/>
      <c r="O10" s="188"/>
    </row>
    <row r="11" spans="1:29" ht="14.25" customHeight="1">
      <c r="G11" s="187" t="s">
        <v>5</v>
      </c>
      <c r="I11" s="507"/>
      <c r="J11" s="507"/>
      <c r="K11" s="507"/>
      <c r="L11" s="507"/>
      <c r="M11" s="507"/>
      <c r="N11" s="507"/>
      <c r="U11" s="187" t="s">
        <v>5</v>
      </c>
      <c r="W11" s="507"/>
      <c r="X11" s="507"/>
      <c r="Y11" s="507"/>
      <c r="Z11" s="507"/>
      <c r="AA11" s="507"/>
      <c r="AB11" s="507"/>
    </row>
    <row r="12" spans="1:29" ht="14.25" customHeight="1">
      <c r="I12" s="298"/>
      <c r="J12" s="298"/>
      <c r="K12" s="298"/>
      <c r="L12" s="298"/>
      <c r="M12" s="265"/>
      <c r="N12" s="265"/>
      <c r="W12" s="298"/>
      <c r="X12" s="298"/>
      <c r="Y12" s="298"/>
      <c r="Z12" s="298"/>
      <c r="AA12" s="265"/>
      <c r="AB12" s="265"/>
    </row>
    <row r="13" spans="1:29" ht="14.25" customHeight="1">
      <c r="G13" s="187" t="s">
        <v>2</v>
      </c>
      <c r="I13" s="507"/>
      <c r="J13" s="507"/>
      <c r="K13" s="507"/>
      <c r="L13" s="507"/>
      <c r="M13" s="507"/>
      <c r="N13" s="507"/>
      <c r="U13" s="187" t="s">
        <v>2</v>
      </c>
      <c r="W13" s="507"/>
      <c r="X13" s="507"/>
      <c r="Y13" s="507"/>
      <c r="Z13" s="507"/>
      <c r="AA13" s="507"/>
      <c r="AB13" s="507"/>
    </row>
    <row r="14" spans="1:29" ht="14.25" customHeight="1">
      <c r="I14" s="298"/>
      <c r="J14" s="297"/>
      <c r="K14" s="298"/>
      <c r="L14" s="298"/>
      <c r="M14" s="265"/>
      <c r="N14" s="265"/>
      <c r="W14" s="298"/>
      <c r="X14" s="297"/>
      <c r="Y14" s="298"/>
      <c r="Z14" s="298"/>
      <c r="AA14" s="265"/>
      <c r="AB14" s="265"/>
    </row>
    <row r="15" spans="1:29" ht="14.25" customHeight="1">
      <c r="G15" s="187" t="s">
        <v>54</v>
      </c>
      <c r="I15" s="507"/>
      <c r="J15" s="507"/>
      <c r="K15" s="507"/>
      <c r="L15" s="507"/>
      <c r="M15" s="507"/>
      <c r="N15" s="507"/>
      <c r="U15" s="187" t="s">
        <v>54</v>
      </c>
      <c r="W15" s="507"/>
      <c r="X15" s="507"/>
      <c r="Y15" s="507"/>
      <c r="Z15" s="507"/>
      <c r="AA15" s="507"/>
      <c r="AB15" s="507"/>
    </row>
    <row r="16" spans="1:29" ht="14.25" customHeight="1">
      <c r="I16" s="297"/>
      <c r="J16" s="297"/>
      <c r="K16" s="297"/>
      <c r="L16" s="265"/>
      <c r="M16" s="265"/>
      <c r="N16" s="265"/>
      <c r="W16" s="297"/>
      <c r="X16" s="297"/>
      <c r="Y16" s="297"/>
      <c r="Z16" s="265"/>
      <c r="AA16" s="265"/>
      <c r="AB16" s="265"/>
    </row>
    <row r="17" spans="1:28" ht="14.25" customHeight="1">
      <c r="G17" s="187" t="s">
        <v>7</v>
      </c>
      <c r="H17" s="384"/>
      <c r="I17" s="507"/>
      <c r="J17" s="507"/>
      <c r="K17" s="507"/>
      <c r="L17" s="507"/>
      <c r="M17" s="507"/>
      <c r="N17" s="507"/>
      <c r="U17" s="187" t="s">
        <v>7</v>
      </c>
      <c r="V17" s="384"/>
      <c r="W17" s="507"/>
      <c r="X17" s="507"/>
      <c r="Y17" s="507"/>
      <c r="Z17" s="507"/>
      <c r="AA17" s="507"/>
      <c r="AB17" s="507"/>
    </row>
    <row r="18" spans="1:28" ht="14.25" customHeight="1">
      <c r="I18" s="269"/>
      <c r="J18" s="269"/>
      <c r="K18" s="269"/>
      <c r="W18" s="269"/>
      <c r="X18" s="269"/>
      <c r="Y18" s="269"/>
    </row>
    <row r="19" spans="1:28" ht="14.25" customHeight="1">
      <c r="G19" s="384"/>
      <c r="H19" s="269"/>
      <c r="I19" s="269"/>
      <c r="J19" s="269"/>
      <c r="K19" s="269"/>
      <c r="L19" s="384"/>
      <c r="M19" s="297"/>
      <c r="U19" s="384"/>
      <c r="V19" s="269"/>
      <c r="W19" s="269"/>
      <c r="X19" s="269"/>
      <c r="Y19" s="269"/>
      <c r="Z19" s="384"/>
      <c r="AA19" s="297"/>
    </row>
    <row r="20" spans="1:28" ht="14.25" customHeight="1"/>
    <row r="21" spans="1:28" ht="14.25" customHeight="1">
      <c r="A21" s="506" t="str">
        <f>"　上記の者に、"&amp;設定シート!$F$5&amp;"執行の柴田町長選挙における"</f>
        <v>　上記の者に、令和8年7月12日執行の柴田町長選挙における</v>
      </c>
      <c r="B21" s="506"/>
      <c r="C21" s="506"/>
      <c r="D21" s="506"/>
      <c r="E21" s="506"/>
      <c r="F21" s="506"/>
      <c r="G21" s="506"/>
      <c r="H21" s="506"/>
      <c r="I21" s="506"/>
      <c r="J21" s="506"/>
      <c r="M21" s="331"/>
      <c r="N21" s="331"/>
      <c r="O21" s="506" t="str">
        <f>"　上記の者に、"&amp;設定シート!$F$5&amp;"執行の柴田町長選挙における"</f>
        <v>　上記の者に、令和8年7月12日執行の柴田町長選挙における</v>
      </c>
      <c r="P21" s="506"/>
      <c r="Q21" s="506"/>
      <c r="R21" s="506"/>
      <c r="S21" s="506"/>
      <c r="T21" s="506"/>
      <c r="U21" s="506"/>
      <c r="V21" s="506"/>
      <c r="W21" s="506"/>
      <c r="X21" s="506"/>
      <c r="AA21" s="331"/>
      <c r="AB21" s="331"/>
    </row>
    <row r="22" spans="1:28" ht="14.25" customHeight="1">
      <c r="A22" s="265"/>
      <c r="O22" s="265"/>
    </row>
    <row r="23" spans="1:28" ht="14.25" customHeight="1">
      <c r="A23" s="271" t="s">
        <v>426</v>
      </c>
      <c r="B23" s="187" t="s">
        <v>428</v>
      </c>
      <c r="C23" s="269"/>
      <c r="O23" s="271" t="s">
        <v>426</v>
      </c>
      <c r="P23" s="187" t="s">
        <v>428</v>
      </c>
      <c r="Q23" s="269"/>
    </row>
    <row r="24" spans="1:28" ht="14.25" customHeight="1">
      <c r="C24" s="269"/>
      <c r="Q24" s="269"/>
    </row>
    <row r="25" spans="1:28" ht="14.25" customHeight="1">
      <c r="A25" s="271" t="s">
        <v>426</v>
      </c>
      <c r="B25" s="187" t="s">
        <v>429</v>
      </c>
      <c r="C25" s="269"/>
      <c r="O25" s="271" t="s">
        <v>426</v>
      </c>
      <c r="P25" s="187" t="s">
        <v>429</v>
      </c>
      <c r="Q25" s="269"/>
    </row>
    <row r="26" spans="1:28" ht="14.25" customHeight="1">
      <c r="C26" s="269"/>
      <c r="Q26" s="269"/>
    </row>
    <row r="27" spans="1:28" ht="14.25" customHeight="1">
      <c r="A27" s="271" t="s">
        <v>426</v>
      </c>
      <c r="B27" s="187" t="s">
        <v>286</v>
      </c>
      <c r="C27" s="269"/>
      <c r="O27" s="271" t="s">
        <v>426</v>
      </c>
      <c r="P27" s="187" t="s">
        <v>286</v>
      </c>
      <c r="Q27" s="269"/>
    </row>
    <row r="28" spans="1:28" ht="14.25" customHeight="1">
      <c r="G28" s="296"/>
      <c r="J28" s="296"/>
      <c r="U28" s="296"/>
      <c r="X28" s="296"/>
    </row>
    <row r="29" spans="1:28" ht="14.25" customHeight="1">
      <c r="A29" s="271" t="s">
        <v>426</v>
      </c>
      <c r="B29" s="507"/>
      <c r="C29" s="507"/>
      <c r="D29" s="507"/>
      <c r="E29" s="507"/>
      <c r="F29" s="507"/>
      <c r="G29" s="507"/>
      <c r="H29" s="507"/>
      <c r="I29" s="507"/>
      <c r="J29" s="507"/>
      <c r="K29" s="507"/>
      <c r="L29" s="187" t="s">
        <v>144</v>
      </c>
      <c r="O29" s="271" t="s">
        <v>426</v>
      </c>
      <c r="P29" s="507"/>
      <c r="Q29" s="507"/>
      <c r="R29" s="507"/>
      <c r="S29" s="507"/>
      <c r="T29" s="507"/>
      <c r="U29" s="507"/>
      <c r="V29" s="507"/>
      <c r="W29" s="507"/>
      <c r="X29" s="507"/>
      <c r="Y29" s="507"/>
      <c r="Z29" s="187" t="s">
        <v>144</v>
      </c>
    </row>
    <row r="30" spans="1:28" ht="14.25" customHeight="1">
      <c r="A30" s="271"/>
      <c r="B30" s="508"/>
      <c r="C30" s="508"/>
      <c r="D30" s="508"/>
      <c r="E30" s="508"/>
      <c r="F30" s="508"/>
      <c r="G30" s="508"/>
      <c r="H30" s="508"/>
      <c r="I30" s="508"/>
      <c r="J30" s="508"/>
      <c r="K30" s="508"/>
      <c r="O30" s="271"/>
      <c r="P30" s="508"/>
      <c r="Q30" s="508"/>
      <c r="R30" s="508"/>
      <c r="S30" s="508"/>
      <c r="T30" s="508"/>
      <c r="U30" s="508"/>
      <c r="V30" s="508"/>
      <c r="W30" s="508"/>
      <c r="X30" s="508"/>
      <c r="Y30" s="508"/>
    </row>
    <row r="31" spans="1:28" ht="14.25" customHeight="1">
      <c r="A31" s="187" t="s">
        <v>430</v>
      </c>
      <c r="B31" s="508"/>
      <c r="C31" s="508"/>
      <c r="D31" s="508"/>
      <c r="E31" s="508"/>
      <c r="F31" s="508"/>
      <c r="G31" s="508"/>
      <c r="H31" s="508"/>
      <c r="I31" s="508"/>
      <c r="J31" s="508"/>
      <c r="K31" s="508"/>
      <c r="O31" s="187" t="s">
        <v>430</v>
      </c>
      <c r="P31" s="508"/>
      <c r="Q31" s="508"/>
      <c r="R31" s="508"/>
      <c r="S31" s="508"/>
      <c r="T31" s="508"/>
      <c r="U31" s="508"/>
      <c r="V31" s="508"/>
      <c r="W31" s="508"/>
      <c r="X31" s="508"/>
      <c r="Y31" s="508"/>
    </row>
    <row r="32" spans="1:28" ht="14.25" customHeight="1">
      <c r="G32" s="296"/>
      <c r="J32" s="296"/>
      <c r="N32" s="270"/>
      <c r="U32" s="296"/>
      <c r="X32" s="296"/>
      <c r="AB32" s="270"/>
    </row>
    <row r="33" spans="1:28" ht="14.25" customHeight="1">
      <c r="G33" s="296"/>
      <c r="J33" s="296"/>
      <c r="N33" s="270"/>
      <c r="U33" s="296"/>
      <c r="X33" s="296"/>
    </row>
    <row r="34" spans="1:28" ht="14.25" customHeight="1">
      <c r="B34" s="285" t="s">
        <v>122</v>
      </c>
      <c r="C34" s="285"/>
      <c r="D34" s="285"/>
      <c r="E34" s="285"/>
      <c r="G34" s="296"/>
      <c r="J34" s="396"/>
      <c r="P34" s="285" t="s">
        <v>122</v>
      </c>
      <c r="Q34" s="285"/>
      <c r="R34" s="285"/>
      <c r="S34" s="285"/>
      <c r="U34" s="296"/>
      <c r="X34" s="396"/>
    </row>
    <row r="35" spans="1:28" ht="14.25" customHeight="1">
      <c r="G35" s="296"/>
      <c r="J35" s="296"/>
      <c r="U35" s="296"/>
      <c r="X35" s="296"/>
    </row>
    <row r="36" spans="1:28" ht="14.25" customHeight="1">
      <c r="G36" s="296"/>
      <c r="J36" s="296"/>
      <c r="U36" s="296"/>
      <c r="X36" s="296"/>
    </row>
    <row r="37" spans="1:28" ht="14.25" customHeight="1">
      <c r="B37" s="187" t="s">
        <v>59</v>
      </c>
      <c r="C37" s="266"/>
      <c r="D37" s="266"/>
      <c r="E37" s="266"/>
      <c r="F37" s="266"/>
      <c r="G37" s="266"/>
      <c r="P37" s="187" t="s">
        <v>290</v>
      </c>
      <c r="Q37" s="266"/>
      <c r="R37" s="266"/>
      <c r="S37" s="266"/>
      <c r="T37" s="266"/>
      <c r="U37" s="266"/>
    </row>
    <row r="38" spans="1:28" ht="14.25" customHeight="1">
      <c r="C38" s="266"/>
      <c r="D38" s="266"/>
      <c r="E38" s="266"/>
      <c r="F38" s="266"/>
      <c r="G38" s="266"/>
      <c r="Q38" s="266"/>
      <c r="R38" s="266"/>
      <c r="S38" s="266"/>
      <c r="T38" s="266"/>
      <c r="U38" s="266"/>
    </row>
    <row r="39" spans="1:28" ht="14.25" customHeight="1">
      <c r="C39" s="187" t="s">
        <v>303</v>
      </c>
      <c r="D39" s="266"/>
      <c r="F39" s="507"/>
      <c r="G39" s="507"/>
      <c r="H39" s="507"/>
      <c r="I39" s="507"/>
      <c r="J39" s="507"/>
      <c r="K39" s="507"/>
      <c r="L39" s="507"/>
      <c r="M39" s="507"/>
      <c r="N39" s="507"/>
      <c r="Q39" s="187" t="s">
        <v>303</v>
      </c>
      <c r="R39" s="266"/>
      <c r="T39" s="507"/>
      <c r="U39" s="507"/>
      <c r="V39" s="507"/>
      <c r="W39" s="507"/>
      <c r="X39" s="507"/>
      <c r="Y39" s="507"/>
      <c r="Z39" s="507"/>
      <c r="AA39" s="507"/>
      <c r="AB39" s="507"/>
    </row>
    <row r="40" spans="1:28" ht="14.25" customHeight="1">
      <c r="D40" s="266"/>
      <c r="G40" s="508"/>
      <c r="H40" s="508"/>
      <c r="I40" s="508"/>
      <c r="J40" s="508"/>
      <c r="K40" s="508"/>
      <c r="L40" s="508"/>
      <c r="M40" s="508"/>
      <c r="R40" s="266"/>
      <c r="U40" s="508"/>
      <c r="V40" s="508"/>
      <c r="W40" s="508"/>
      <c r="X40" s="508"/>
      <c r="Y40" s="508"/>
      <c r="Z40" s="508"/>
      <c r="AA40" s="508"/>
    </row>
    <row r="41" spans="1:28" ht="14.25" customHeight="1">
      <c r="D41" s="277"/>
      <c r="R41" s="277"/>
    </row>
    <row r="42" spans="1:28" ht="14.25" customHeight="1">
      <c r="B42" s="288"/>
      <c r="C42" s="187" t="s">
        <v>186</v>
      </c>
      <c r="D42" s="288"/>
      <c r="F42" s="507"/>
      <c r="G42" s="507"/>
      <c r="H42" s="507"/>
      <c r="I42" s="507"/>
      <c r="J42" s="507"/>
      <c r="K42" s="507"/>
      <c r="L42" s="507"/>
      <c r="M42" s="507"/>
      <c r="N42" s="507"/>
      <c r="P42" s="288"/>
      <c r="Q42" s="187" t="s">
        <v>186</v>
      </c>
      <c r="T42" s="507"/>
      <c r="U42" s="507"/>
      <c r="V42" s="507"/>
      <c r="W42" s="507"/>
      <c r="X42" s="507"/>
      <c r="Y42" s="507"/>
      <c r="Z42" s="507"/>
      <c r="AA42" s="507"/>
      <c r="AB42" s="507"/>
    </row>
    <row r="43" spans="1:28" ht="14.25" customHeight="1">
      <c r="C43" s="509" t="s">
        <v>298</v>
      </c>
      <c r="D43" s="262"/>
      <c r="G43" s="266"/>
      <c r="H43" s="302"/>
      <c r="I43" s="302"/>
      <c r="J43" s="302"/>
      <c r="K43" s="302"/>
      <c r="L43" s="302"/>
      <c r="M43" s="188"/>
      <c r="Q43" s="509" t="s">
        <v>298</v>
      </c>
      <c r="R43" s="262"/>
      <c r="U43" s="266"/>
      <c r="V43" s="302"/>
      <c r="W43" s="302"/>
      <c r="X43" s="302"/>
      <c r="Y43" s="302"/>
      <c r="Z43" s="302"/>
      <c r="AA43" s="188"/>
    </row>
    <row r="44" spans="1:28" ht="14.25" customHeight="1">
      <c r="G44" s="296"/>
      <c r="J44" s="296"/>
      <c r="U44" s="296"/>
      <c r="X44" s="296"/>
    </row>
    <row r="45" spans="1:28" ht="14.25" customHeight="1">
      <c r="G45" s="296"/>
      <c r="J45" s="296"/>
      <c r="U45" s="296"/>
      <c r="X45" s="296"/>
    </row>
    <row r="46" spans="1:28" ht="14.25" customHeight="1">
      <c r="A46" s="283" t="s">
        <v>98</v>
      </c>
      <c r="B46" s="289"/>
      <c r="C46" s="289"/>
      <c r="D46" s="289"/>
      <c r="E46" s="289"/>
      <c r="F46" s="289"/>
      <c r="G46" s="289"/>
      <c r="H46" s="289"/>
      <c r="I46" s="289"/>
      <c r="J46" s="289"/>
      <c r="K46" s="289"/>
      <c r="L46" s="289"/>
      <c r="M46" s="289"/>
      <c r="N46" s="301"/>
      <c r="O46" s="283" t="s">
        <v>98</v>
      </c>
      <c r="P46" s="289"/>
      <c r="Q46" s="289"/>
      <c r="R46" s="289"/>
      <c r="S46" s="289"/>
      <c r="T46" s="289"/>
      <c r="U46" s="289"/>
      <c r="V46" s="289"/>
      <c r="W46" s="289"/>
      <c r="X46" s="289"/>
      <c r="Y46" s="289"/>
      <c r="Z46" s="289"/>
      <c r="AA46" s="289"/>
      <c r="AB46" s="301"/>
    </row>
    <row r="47" spans="1:28">
      <c r="A47" s="283" t="s">
        <v>60</v>
      </c>
      <c r="B47" s="289"/>
      <c r="C47" s="289"/>
      <c r="D47" s="289"/>
      <c r="E47" s="289"/>
      <c r="F47" s="289"/>
      <c r="G47" s="289"/>
      <c r="H47" s="289"/>
      <c r="I47" s="289"/>
      <c r="J47" s="289"/>
      <c r="K47" s="289"/>
      <c r="L47" s="289"/>
      <c r="M47" s="289"/>
      <c r="N47" s="301"/>
      <c r="O47" s="283" t="s">
        <v>60</v>
      </c>
      <c r="P47" s="289"/>
      <c r="Q47" s="289"/>
      <c r="R47" s="289"/>
      <c r="S47" s="289"/>
      <c r="T47" s="289"/>
      <c r="U47" s="289"/>
      <c r="V47" s="289"/>
      <c r="W47" s="289"/>
      <c r="X47" s="289"/>
      <c r="Y47" s="289"/>
      <c r="Z47" s="289"/>
      <c r="AA47" s="289"/>
      <c r="AB47" s="301"/>
    </row>
    <row r="48" spans="1:28">
      <c r="A48" s="187" t="s">
        <v>182</v>
      </c>
      <c r="N48" s="244"/>
      <c r="O48" s="187" t="s">
        <v>182</v>
      </c>
      <c r="AB48" s="244"/>
    </row>
    <row r="49" spans="1:15">
      <c r="A49" s="283" t="s">
        <v>414</v>
      </c>
      <c r="O49" s="283" t="s">
        <v>414</v>
      </c>
    </row>
  </sheetData>
  <mergeCells count="22">
    <mergeCell ref="A5:N5"/>
    <mergeCell ref="O5:AB5"/>
    <mergeCell ref="A6:N6"/>
    <mergeCell ref="O6:AB6"/>
    <mergeCell ref="I11:N11"/>
    <mergeCell ref="W11:AB11"/>
    <mergeCell ref="I13:N13"/>
    <mergeCell ref="W13:AB13"/>
    <mergeCell ref="I15:N15"/>
    <mergeCell ref="W15:AB15"/>
    <mergeCell ref="I17:N17"/>
    <mergeCell ref="W17:AB17"/>
    <mergeCell ref="B29:K29"/>
    <mergeCell ref="P29:Y29"/>
    <mergeCell ref="B34:E34"/>
    <mergeCell ref="P34:S34"/>
    <mergeCell ref="F39:N39"/>
    <mergeCell ref="T39:AB39"/>
    <mergeCell ref="F42:N42"/>
    <mergeCell ref="T42:AB42"/>
    <mergeCell ref="H43:L43"/>
    <mergeCell ref="V43:Z43"/>
  </mergeCells>
  <phoneticPr fontId="1"/>
  <hyperlinks>
    <hyperlink ref="AC1" location="目次!A1"/>
  </hyperlinks>
  <printOptions horizontalCentered="1"/>
  <pageMargins left="0.78740157480314965" right="0.78740157480314965" top="0.98425196850393704" bottom="0.98425196850393704" header="0.51181102362204722" footer="0.51181102362204722"/>
  <pageSetup paperSize="9" fitToWidth="1" fitToHeight="1" orientation="portrait" usePrinterDefaults="1" blackAndWhite="1" horizontalDpi="200" verticalDpi="2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tabColor rgb="FFFFC000"/>
  </sheetPr>
  <dimension ref="A1:I79"/>
  <sheetViews>
    <sheetView view="pageBreakPreview" zoomScaleSheetLayoutView="100" workbookViewId="0">
      <pane ySplit="2" topLeftCell="A3" activePane="bottomLeft" state="frozen"/>
      <selection pane="bottomLeft" activeCell="G16" sqref="G16"/>
    </sheetView>
  </sheetViews>
  <sheetFormatPr defaultRowHeight="21" customHeight="1"/>
  <cols>
    <col min="1" max="1" width="3.875" style="99" bestFit="1" customWidth="1"/>
    <col min="2" max="2" width="58.875" style="100" bestFit="1" customWidth="1"/>
    <col min="3" max="3" width="54.75" style="101" customWidth="1"/>
    <col min="4" max="4" width="47.25" style="102" customWidth="1"/>
    <col min="5" max="5" width="10.5" style="100" bestFit="1" customWidth="1"/>
    <col min="6" max="6" width="33.25" style="100" bestFit="1" customWidth="1"/>
    <col min="7" max="7" width="28.375" style="100" customWidth="1"/>
    <col min="8" max="8" width="49.75" style="100" customWidth="1"/>
    <col min="9" max="9" width="26.75" style="100" bestFit="1" customWidth="1"/>
    <col min="10" max="10" width="22.875" style="100" customWidth="1"/>
    <col min="11" max="16384" width="9" style="100" customWidth="1"/>
  </cols>
  <sheetData>
    <row r="1" spans="1:8" ht="17.25">
      <c r="A1" s="104" t="s">
        <v>181</v>
      </c>
      <c r="C1" s="104"/>
      <c r="D1" s="104"/>
    </row>
    <row r="2" spans="1:8" s="103" customFormat="1" ht="21" customHeight="1">
      <c r="A2" s="105"/>
      <c r="B2" s="115" t="s">
        <v>161</v>
      </c>
      <c r="C2" s="127" t="s">
        <v>172</v>
      </c>
      <c r="D2" s="145" t="s">
        <v>173</v>
      </c>
    </row>
    <row r="3" spans="1:8" ht="21" customHeight="1">
      <c r="A3" s="106" t="s">
        <v>170</v>
      </c>
      <c r="B3" s="116" t="s">
        <v>105</v>
      </c>
      <c r="C3" s="128" t="str">
        <f>設定シート!D4</f>
        <v>令和8年7月12日執行　柴田町長選挙</v>
      </c>
      <c r="D3" s="146"/>
    </row>
    <row r="4" spans="1:8" ht="21" customHeight="1">
      <c r="A4" s="107"/>
      <c r="B4" s="117" t="s">
        <v>225</v>
      </c>
      <c r="C4" s="129">
        <f>設定シート!D5</f>
        <v>46215</v>
      </c>
      <c r="D4" s="147"/>
    </row>
    <row r="5" spans="1:8" ht="21" customHeight="1">
      <c r="A5" s="106" t="s">
        <v>385</v>
      </c>
      <c r="B5" s="116" t="s">
        <v>240</v>
      </c>
      <c r="C5" s="130"/>
      <c r="D5" s="148" t="s">
        <v>398</v>
      </c>
      <c r="E5" s="158"/>
    </row>
    <row r="6" spans="1:8" ht="21" customHeight="1">
      <c r="A6" s="107"/>
      <c r="B6" s="118" t="s">
        <v>281</v>
      </c>
      <c r="C6" s="131"/>
      <c r="D6" s="149" t="s">
        <v>402</v>
      </c>
      <c r="E6" s="158"/>
    </row>
    <row r="7" spans="1:8" ht="21" customHeight="1">
      <c r="A7" s="107"/>
      <c r="B7" s="117" t="s">
        <v>94</v>
      </c>
      <c r="C7" s="132"/>
      <c r="D7" s="150" t="s">
        <v>212</v>
      </c>
      <c r="E7" s="158"/>
      <c r="F7" s="159" t="str">
        <f>ASC(C7)</f>
        <v/>
      </c>
      <c r="G7" s="159" t="str">
        <f>SUBSTITUTE(SUBSTITUTE(SUBSTITUTE(SUBSTITUTE(SUBSTITUTE(ASC(F7),1,"一"),2,"二"),3,"三"),4,"四"),5,"五")</f>
        <v/>
      </c>
      <c r="H7" s="159" t="str">
        <f>SUBSTITUTE(SUBSTITUTE(SUBSTITUTE(SUBSTITUTE(SUBSTITUTE(G7,6,"六"),7,"七"),8,"八"),9,"九"),0,"〇")</f>
        <v/>
      </c>
    </row>
    <row r="8" spans="1:8" ht="21" customHeight="1">
      <c r="A8" s="107"/>
      <c r="B8" s="117" t="s">
        <v>96</v>
      </c>
      <c r="C8" s="132"/>
      <c r="D8" s="150" t="s">
        <v>132</v>
      </c>
      <c r="E8" s="158"/>
    </row>
    <row r="9" spans="1:8" ht="21" customHeight="1">
      <c r="A9" s="108" t="s">
        <v>72</v>
      </c>
      <c r="B9" s="116" t="s">
        <v>206</v>
      </c>
      <c r="C9" s="133"/>
      <c r="D9" s="148" t="s">
        <v>1</v>
      </c>
    </row>
    <row r="10" spans="1:8" ht="21" customHeight="1">
      <c r="A10" s="109"/>
      <c r="B10" s="118" t="s">
        <v>330</v>
      </c>
      <c r="C10" s="134"/>
      <c r="D10" s="149" t="s">
        <v>288</v>
      </c>
    </row>
    <row r="11" spans="1:8" ht="21" customHeight="1">
      <c r="A11" s="109"/>
      <c r="B11" s="117" t="s">
        <v>331</v>
      </c>
      <c r="C11" s="135" t="s">
        <v>134</v>
      </c>
      <c r="D11" s="150" t="s">
        <v>434</v>
      </c>
    </row>
    <row r="12" spans="1:8" ht="21" customHeight="1">
      <c r="A12" s="109"/>
      <c r="B12" s="117" t="s">
        <v>332</v>
      </c>
      <c r="C12" s="136"/>
      <c r="D12" s="151">
        <v>30973</v>
      </c>
    </row>
    <row r="13" spans="1:8" ht="21" customHeight="1">
      <c r="A13" s="109"/>
      <c r="B13" s="117" t="s">
        <v>291</v>
      </c>
      <c r="C13" s="137"/>
      <c r="D13" s="150" t="s">
        <v>469</v>
      </c>
    </row>
    <row r="14" spans="1:8" ht="21" customHeight="1">
      <c r="A14" s="109"/>
      <c r="B14" s="117" t="s">
        <v>333</v>
      </c>
      <c r="C14" s="137"/>
      <c r="D14" s="150" t="s">
        <v>302</v>
      </c>
      <c r="F14" s="160" t="s">
        <v>168</v>
      </c>
      <c r="G14" s="162">
        <f>DATEDIF(C12,C4,"y")</f>
        <v>126</v>
      </c>
    </row>
    <row r="15" spans="1:8" ht="21" customHeight="1">
      <c r="A15" s="109"/>
      <c r="B15" s="117" t="s">
        <v>320</v>
      </c>
      <c r="C15" s="137"/>
      <c r="D15" s="150" t="s">
        <v>433</v>
      </c>
    </row>
    <row r="16" spans="1:8" ht="21" customHeight="1">
      <c r="A16" s="109"/>
      <c r="B16" s="117" t="s">
        <v>62</v>
      </c>
      <c r="C16" s="137"/>
      <c r="D16" s="150" t="s">
        <v>178</v>
      </c>
      <c r="E16" s="158"/>
    </row>
    <row r="17" spans="1:6" ht="21" customHeight="1">
      <c r="A17" s="109"/>
      <c r="B17" s="119" t="s">
        <v>335</v>
      </c>
      <c r="C17" s="138"/>
      <c r="D17" s="152" t="s">
        <v>296</v>
      </c>
    </row>
    <row r="18" spans="1:6" ht="21" customHeight="1">
      <c r="A18" s="110" t="s">
        <v>290</v>
      </c>
      <c r="B18" s="120" t="s">
        <v>337</v>
      </c>
      <c r="C18" s="133"/>
      <c r="D18" s="148" t="s">
        <v>159</v>
      </c>
      <c r="E18" s="158"/>
    </row>
    <row r="19" spans="1:6" ht="21" customHeight="1">
      <c r="A19" s="111"/>
      <c r="B19" s="121" t="s">
        <v>260</v>
      </c>
      <c r="C19" s="134"/>
      <c r="D19" s="149" t="s">
        <v>292</v>
      </c>
      <c r="E19" s="158"/>
    </row>
    <row r="20" spans="1:6" ht="21" customHeight="1">
      <c r="A20" s="111"/>
      <c r="B20" s="122" t="s">
        <v>339</v>
      </c>
      <c r="C20" s="136"/>
      <c r="D20" s="151">
        <v>19465</v>
      </c>
      <c r="E20" s="158"/>
    </row>
    <row r="21" spans="1:6" ht="21" customHeight="1">
      <c r="A21" s="111"/>
      <c r="B21" s="122" t="s">
        <v>340</v>
      </c>
      <c r="C21" s="135" t="s">
        <v>167</v>
      </c>
      <c r="D21" s="150" t="s">
        <v>243</v>
      </c>
    </row>
    <row r="22" spans="1:6" ht="21" customHeight="1">
      <c r="A22" s="111"/>
      <c r="B22" s="122" t="s">
        <v>341</v>
      </c>
      <c r="C22" s="137"/>
      <c r="D22" s="150" t="s">
        <v>270</v>
      </c>
    </row>
    <row r="23" spans="1:6" ht="21" customHeight="1">
      <c r="A23" s="111"/>
      <c r="B23" s="122" t="s">
        <v>342</v>
      </c>
      <c r="C23" s="137"/>
      <c r="D23" s="150" t="s">
        <v>433</v>
      </c>
      <c r="E23" s="158"/>
    </row>
    <row r="24" spans="1:6" ht="21" customHeight="1">
      <c r="A24" s="112" t="s">
        <v>174</v>
      </c>
      <c r="B24" s="116" t="s">
        <v>106</v>
      </c>
      <c r="C24" s="139"/>
      <c r="D24" s="153">
        <v>46212</v>
      </c>
    </row>
    <row r="25" spans="1:6" ht="21" customHeight="1">
      <c r="A25" s="113"/>
      <c r="B25" s="117" t="s">
        <v>344</v>
      </c>
      <c r="C25" s="136"/>
      <c r="D25" s="151">
        <v>46211</v>
      </c>
    </row>
    <row r="26" spans="1:6" ht="21" customHeight="1">
      <c r="A26" s="113"/>
      <c r="B26" s="117" t="s">
        <v>38</v>
      </c>
      <c r="C26" s="137"/>
      <c r="D26" s="150" t="s">
        <v>81</v>
      </c>
    </row>
    <row r="27" spans="1:6" ht="21" customHeight="1">
      <c r="A27" s="113"/>
      <c r="B27" s="117" t="s">
        <v>215</v>
      </c>
      <c r="C27" s="137"/>
      <c r="D27" s="150" t="s">
        <v>116</v>
      </c>
    </row>
    <row r="28" spans="1:6" ht="21" customHeight="1">
      <c r="A28" s="113"/>
      <c r="B28" s="117" t="s">
        <v>103</v>
      </c>
      <c r="C28" s="140"/>
      <c r="D28" s="154">
        <v>28799</v>
      </c>
    </row>
    <row r="29" spans="1:6" ht="21" customHeight="1">
      <c r="A29" s="113"/>
      <c r="B29" s="117" t="s">
        <v>152</v>
      </c>
      <c r="C29" s="135" t="s">
        <v>167</v>
      </c>
      <c r="D29" s="150" t="s">
        <v>243</v>
      </c>
    </row>
    <row r="30" spans="1:6" ht="21" customHeight="1">
      <c r="A30" s="114"/>
      <c r="B30" s="119" t="s">
        <v>346</v>
      </c>
      <c r="C30" s="141"/>
      <c r="D30" s="152" t="s">
        <v>468</v>
      </c>
      <c r="F30" s="161"/>
    </row>
    <row r="31" spans="1:6" ht="21" customHeight="1">
      <c r="A31" s="112" t="s">
        <v>329</v>
      </c>
      <c r="B31" s="116" t="s">
        <v>241</v>
      </c>
      <c r="C31" s="139"/>
      <c r="D31" s="155">
        <v>46209</v>
      </c>
    </row>
    <row r="32" spans="1:6" ht="21" customHeight="1">
      <c r="A32" s="113"/>
      <c r="B32" s="118" t="s">
        <v>107</v>
      </c>
      <c r="C32" s="142" t="s">
        <v>167</v>
      </c>
      <c r="D32" s="149" t="s">
        <v>37</v>
      </c>
    </row>
    <row r="33" spans="1:4" ht="21" customHeight="1">
      <c r="A33" s="113"/>
      <c r="B33" s="117" t="s">
        <v>347</v>
      </c>
      <c r="C33" s="137"/>
      <c r="D33" s="150" t="s">
        <v>470</v>
      </c>
    </row>
    <row r="34" spans="1:4" ht="21" customHeight="1">
      <c r="A34" s="113"/>
      <c r="B34" s="117" t="s">
        <v>199</v>
      </c>
      <c r="C34" s="137"/>
      <c r="D34" s="150" t="s">
        <v>401</v>
      </c>
    </row>
    <row r="35" spans="1:4" ht="21" customHeight="1">
      <c r="A35" s="113"/>
      <c r="B35" s="119" t="s">
        <v>180</v>
      </c>
      <c r="C35" s="137"/>
      <c r="D35" s="150" t="s">
        <v>435</v>
      </c>
    </row>
    <row r="36" spans="1:4" ht="21" customHeight="1">
      <c r="A36" s="113"/>
      <c r="B36" s="123" t="s">
        <v>108</v>
      </c>
      <c r="C36" s="143"/>
      <c r="D36" s="156"/>
    </row>
    <row r="37" spans="1:4" ht="21" customHeight="1">
      <c r="A37" s="113"/>
      <c r="B37" s="122" t="s">
        <v>156</v>
      </c>
      <c r="C37" s="136"/>
      <c r="D37" s="154">
        <v>46214</v>
      </c>
    </row>
    <row r="38" spans="1:4" ht="21" customHeight="1">
      <c r="A38" s="113"/>
      <c r="B38" s="122" t="s">
        <v>350</v>
      </c>
      <c r="C38" s="136"/>
      <c r="D38" s="154">
        <v>46213</v>
      </c>
    </row>
    <row r="39" spans="1:4" ht="21" customHeight="1">
      <c r="A39" s="113"/>
      <c r="B39" s="122" t="s">
        <v>351</v>
      </c>
      <c r="C39" s="135" t="s">
        <v>167</v>
      </c>
      <c r="D39" s="150" t="s">
        <v>243</v>
      </c>
    </row>
    <row r="40" spans="1:4" ht="21" customHeight="1">
      <c r="A40" s="113"/>
      <c r="B40" s="122" t="s">
        <v>133</v>
      </c>
      <c r="C40" s="137"/>
      <c r="D40" s="150" t="s">
        <v>471</v>
      </c>
    </row>
    <row r="41" spans="1:4" ht="21" customHeight="1">
      <c r="A41" s="113"/>
      <c r="B41" s="122" t="s">
        <v>77</v>
      </c>
      <c r="C41" s="137"/>
      <c r="D41" s="150" t="s">
        <v>273</v>
      </c>
    </row>
    <row r="42" spans="1:4" ht="21" customHeight="1">
      <c r="A42" s="114"/>
      <c r="B42" s="124" t="s">
        <v>353</v>
      </c>
      <c r="C42" s="137"/>
      <c r="D42" s="150" t="s">
        <v>202</v>
      </c>
    </row>
    <row r="43" spans="1:4" ht="21" customHeight="1">
      <c r="A43" s="112" t="s">
        <v>175</v>
      </c>
      <c r="B43" s="116" t="s">
        <v>354</v>
      </c>
      <c r="C43" s="139"/>
      <c r="D43" s="153">
        <v>46209</v>
      </c>
    </row>
    <row r="44" spans="1:4" ht="21" customHeight="1">
      <c r="A44" s="113"/>
      <c r="B44" s="117" t="s">
        <v>196</v>
      </c>
      <c r="C44" s="137"/>
      <c r="D44" s="150" t="s">
        <v>216</v>
      </c>
    </row>
    <row r="45" spans="1:4" ht="21" customHeight="1">
      <c r="A45" s="113"/>
      <c r="B45" s="117" t="s">
        <v>307</v>
      </c>
      <c r="C45" s="136"/>
      <c r="D45" s="154">
        <v>29485</v>
      </c>
    </row>
    <row r="46" spans="1:4" ht="21" customHeight="1">
      <c r="A46" s="113"/>
      <c r="B46" s="117" t="s">
        <v>355</v>
      </c>
      <c r="C46" s="137"/>
      <c r="D46" s="150" t="s">
        <v>472</v>
      </c>
    </row>
    <row r="47" spans="1:4" ht="21" customHeight="1">
      <c r="A47" s="113"/>
      <c r="B47" s="117" t="s">
        <v>300</v>
      </c>
      <c r="C47" s="137"/>
      <c r="D47" s="150" t="s">
        <v>219</v>
      </c>
    </row>
    <row r="48" spans="1:4" ht="21" customHeight="1">
      <c r="A48" s="113"/>
      <c r="B48" s="125" t="s">
        <v>272</v>
      </c>
      <c r="C48" s="144"/>
      <c r="D48" s="150" t="s">
        <v>79</v>
      </c>
    </row>
    <row r="49" spans="1:9" ht="21" customHeight="1">
      <c r="A49" s="113"/>
      <c r="B49" s="123" t="s">
        <v>61</v>
      </c>
      <c r="C49" s="143"/>
      <c r="D49" s="156"/>
    </row>
    <row r="50" spans="1:9" ht="21" customHeight="1">
      <c r="A50" s="113"/>
      <c r="B50" s="122" t="s">
        <v>357</v>
      </c>
      <c r="C50" s="136"/>
      <c r="D50" s="154">
        <v>46213</v>
      </c>
    </row>
    <row r="51" spans="1:9" ht="21" customHeight="1">
      <c r="A51" s="113"/>
      <c r="B51" s="122" t="s">
        <v>358</v>
      </c>
      <c r="C51" s="136"/>
      <c r="D51" s="154">
        <v>46212</v>
      </c>
    </row>
    <row r="52" spans="1:9" ht="21" customHeight="1">
      <c r="A52" s="113"/>
      <c r="B52" s="122" t="s">
        <v>230</v>
      </c>
      <c r="C52" s="137"/>
      <c r="D52" s="150" t="s">
        <v>221</v>
      </c>
    </row>
    <row r="53" spans="1:9" ht="21" customHeight="1">
      <c r="A53" s="113"/>
      <c r="B53" s="122" t="s">
        <v>26</v>
      </c>
      <c r="C53" s="136"/>
      <c r="D53" s="154">
        <v>30411</v>
      </c>
    </row>
    <row r="54" spans="1:9" ht="21" customHeight="1">
      <c r="A54" s="113"/>
      <c r="B54" s="122" t="s">
        <v>315</v>
      </c>
      <c r="C54" s="137"/>
      <c r="D54" s="150" t="s">
        <v>223</v>
      </c>
    </row>
    <row r="55" spans="1:9" ht="21" customHeight="1">
      <c r="A55" s="113"/>
      <c r="B55" s="122" t="s">
        <v>58</v>
      </c>
      <c r="C55" s="137"/>
      <c r="D55" s="150" t="s">
        <v>189</v>
      </c>
    </row>
    <row r="56" spans="1:9" ht="21" customHeight="1">
      <c r="A56" s="113"/>
      <c r="B56" s="122" t="s">
        <v>361</v>
      </c>
      <c r="C56" s="137"/>
      <c r="D56" s="150" t="s">
        <v>224</v>
      </c>
    </row>
    <row r="57" spans="1:9" ht="21" customHeight="1">
      <c r="A57" s="114"/>
      <c r="B57" s="124" t="s">
        <v>86</v>
      </c>
      <c r="C57" s="144"/>
      <c r="D57" s="157" t="s">
        <v>226</v>
      </c>
    </row>
    <row r="58" spans="1:9" ht="21" customHeight="1">
      <c r="A58" s="112" t="s">
        <v>177</v>
      </c>
      <c r="B58" s="123" t="s">
        <v>66</v>
      </c>
      <c r="C58" s="143"/>
      <c r="D58" s="156"/>
    </row>
    <row r="59" spans="1:9" ht="21" customHeight="1">
      <c r="A59" s="113"/>
      <c r="B59" s="122" t="s">
        <v>87</v>
      </c>
      <c r="C59" s="136"/>
      <c r="D59" s="154">
        <v>46214</v>
      </c>
      <c r="G59" s="163"/>
    </row>
    <row r="60" spans="1:9" ht="21" customHeight="1">
      <c r="A60" s="113"/>
      <c r="B60" s="122" t="s">
        <v>363</v>
      </c>
      <c r="C60" s="136"/>
      <c r="D60" s="154">
        <v>46214</v>
      </c>
      <c r="G60" s="164"/>
      <c r="I60" s="165"/>
    </row>
    <row r="61" spans="1:9" ht="21" customHeight="1">
      <c r="A61" s="113"/>
      <c r="B61" s="122" t="s">
        <v>218</v>
      </c>
      <c r="C61" s="137"/>
      <c r="D61" s="150" t="s">
        <v>245</v>
      </c>
      <c r="G61" s="164"/>
      <c r="I61" s="165"/>
    </row>
    <row r="62" spans="1:9" ht="21" customHeight="1">
      <c r="A62" s="113"/>
      <c r="B62" s="122" t="s">
        <v>364</v>
      </c>
      <c r="C62" s="136"/>
      <c r="D62" s="154" t="s">
        <v>242</v>
      </c>
      <c r="G62" s="164"/>
      <c r="I62" s="165"/>
    </row>
    <row r="63" spans="1:9" ht="21" customHeight="1">
      <c r="A63" s="113"/>
      <c r="B63" s="122" t="s">
        <v>352</v>
      </c>
      <c r="C63" s="137"/>
      <c r="D63" s="150" t="s">
        <v>472</v>
      </c>
      <c r="G63" s="164"/>
      <c r="I63" s="165"/>
    </row>
    <row r="64" spans="1:9" ht="21" customHeight="1">
      <c r="A64" s="113"/>
      <c r="B64" s="122" t="s">
        <v>365</v>
      </c>
      <c r="C64" s="137"/>
      <c r="D64" s="150" t="s">
        <v>219</v>
      </c>
      <c r="G64" s="164"/>
      <c r="I64" s="165"/>
    </row>
    <row r="65" spans="1:9" ht="21" customHeight="1">
      <c r="A65" s="113"/>
      <c r="B65" s="126" t="s">
        <v>366</v>
      </c>
      <c r="C65" s="141"/>
      <c r="D65" s="152" t="s">
        <v>239</v>
      </c>
      <c r="G65" s="164"/>
      <c r="I65" s="165"/>
    </row>
    <row r="66" spans="1:9" ht="21" customHeight="1">
      <c r="A66" s="114"/>
      <c r="B66" s="124" t="s">
        <v>82</v>
      </c>
      <c r="C66" s="144"/>
      <c r="D66" s="157" t="s">
        <v>236</v>
      </c>
      <c r="G66" s="164"/>
      <c r="I66" s="165"/>
    </row>
    <row r="67" spans="1:9" ht="21" customHeight="1">
      <c r="G67" s="164"/>
      <c r="I67" s="165"/>
    </row>
    <row r="68" spans="1:9" ht="21" customHeight="1">
      <c r="G68" s="164"/>
      <c r="I68" s="165"/>
    </row>
    <row r="69" spans="1:9" ht="21" customHeight="1">
      <c r="G69" s="164"/>
      <c r="I69" s="165"/>
    </row>
    <row r="70" spans="1:9" ht="21" customHeight="1">
      <c r="G70" s="164"/>
      <c r="I70" s="165"/>
    </row>
    <row r="71" spans="1:9" ht="21" customHeight="1">
      <c r="G71" s="164"/>
      <c r="I71" s="165"/>
    </row>
    <row r="72" spans="1:9" ht="21" customHeight="1">
      <c r="G72" s="164"/>
      <c r="I72" s="165"/>
    </row>
    <row r="73" spans="1:9" ht="21" customHeight="1">
      <c r="G73" s="164"/>
      <c r="I73" s="165"/>
    </row>
    <row r="74" spans="1:9" ht="21" customHeight="1">
      <c r="G74" s="164"/>
      <c r="I74" s="165"/>
    </row>
    <row r="75" spans="1:9" ht="21" customHeight="1">
      <c r="G75" s="164"/>
      <c r="I75" s="165"/>
    </row>
    <row r="76" spans="1:9" ht="21" customHeight="1">
      <c r="G76" s="164"/>
      <c r="I76" s="165"/>
    </row>
    <row r="77" spans="1:9" ht="21" customHeight="1">
      <c r="G77" s="164"/>
      <c r="I77" s="165"/>
    </row>
    <row r="78" spans="1:9" ht="21" customHeight="1">
      <c r="G78" s="164"/>
      <c r="I78" s="165"/>
    </row>
    <row r="79" spans="1:9" ht="21" customHeight="1">
      <c r="G79" s="164"/>
      <c r="I79" s="165"/>
    </row>
  </sheetData>
  <mergeCells count="8">
    <mergeCell ref="A3:A4"/>
    <mergeCell ref="A5:A8"/>
    <mergeCell ref="A18:A23"/>
    <mergeCell ref="A9:A17"/>
    <mergeCell ref="A24:A30"/>
    <mergeCell ref="A31:A42"/>
    <mergeCell ref="A43:A57"/>
    <mergeCell ref="A58:A66"/>
  </mergeCells>
  <phoneticPr fontId="1"/>
  <dataValidations count="4">
    <dataValidation type="list" allowBlank="1" showDropDown="0" showInputMessage="1" showErrorMessage="1" sqref="C11">
      <formula1>"男,女"</formula1>
    </dataValidation>
    <dataValidation imeMode="off" allowBlank="1" showDropDown="0" showInputMessage="1" showErrorMessage="1" promptTitle="入力方法" prompt="半角数字で入力してください。" sqref="C15 C35 C42 C47 C55 C64 C23"/>
    <dataValidation allowBlank="1" showDropDown="0" showInputMessage="1" showErrorMessage="1" promptTitle="入力方法" prompt="数字は半角で入力してください。" sqref="C7 C13:C14 C33 C40 C46 C54 C63 C22 C30"/>
    <dataValidation imeMode="off" allowBlank="1" showDropDown="0" showInputMessage="1" showErrorMessage="1" promptTitle="入力方法" prompt="半角英数字で入力してください。" sqref="C17"/>
  </dataValidations>
  <hyperlinks>
    <hyperlink ref="D17"/>
  </hyperlinks>
  <pageMargins left="0.78740157480314965" right="0.78740157480314965" top="0.98425196850393704" bottom="0.98425196850393704" header="0.51181102362204722" footer="0.51181102362204722"/>
  <pageSetup paperSize="8" scale="64" fitToWidth="1" fitToHeight="1" orientation="portrait" usePrinterDefaults="1" r:id="rId1"/>
  <headerFooter alignWithMargins="0"/>
  <legacyDrawing r:id="rId2"/>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'入力シート②'!$C$4:$C$4</xm:f>
          </x14:formula1>
          <xm:sqref>C21</xm:sqref>
        </x14:dataValidation>
        <x14:dataValidation type="list" allowBlank="1" showDropDown="0" showInputMessage="1" showErrorMessage="1">
          <x14:formula1>
            <xm:f>'入力シート②'!$C$4:$C$4</xm:f>
          </x14:formula1>
          <xm:sqref>C29</xm:sqref>
        </x14:dataValidation>
        <x14:dataValidation type="list" allowBlank="1" showDropDown="0" showInputMessage="1" showErrorMessage="1">
          <x14:formula1>
            <xm:f>'入力シート②'!$C$4:$C$4</xm:f>
          </x14:formula1>
          <xm:sqref>C32</xm:sqref>
        </x14:dataValidation>
        <x14:dataValidation type="list" allowBlank="1" showDropDown="0" showInputMessage="1" showErrorMessage="1">
          <x14:formula1>
            <xm:f>'入力シート②'!$C$4:$C$4</xm:f>
          </x14:formula1>
          <xm:sqref>C39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tabColor rgb="FFFFC000"/>
  </sheetPr>
  <dimension ref="A1:I6"/>
  <sheetViews>
    <sheetView workbookViewId="0"/>
  </sheetViews>
  <sheetFormatPr defaultRowHeight="13.5"/>
  <cols>
    <col min="1" max="1" width="5.125" style="100" customWidth="1"/>
    <col min="2" max="3" width="12.625" style="100" bestFit="1" customWidth="1"/>
    <col min="4" max="5" width="18.25" style="100" bestFit="1" customWidth="1"/>
    <col min="6" max="6" width="14.125" style="100" customWidth="1"/>
    <col min="7" max="7" width="20.375" style="100" bestFit="1" customWidth="1"/>
    <col min="8" max="8" width="38.5" style="100" bestFit="1" customWidth="1"/>
    <col min="9" max="9" width="18.625" style="100" bestFit="1" customWidth="1"/>
    <col min="10" max="16384" width="9" style="100" customWidth="1"/>
  </cols>
  <sheetData>
    <row r="1" spans="1:9" ht="17.25">
      <c r="A1" s="104" t="s">
        <v>255</v>
      </c>
      <c r="C1" s="104"/>
    </row>
    <row r="2" spans="1:9" s="103" customFormat="1" ht="27.75">
      <c r="A2" s="166" t="s">
        <v>6</v>
      </c>
      <c r="B2" s="166" t="s">
        <v>17</v>
      </c>
      <c r="C2" s="166" t="s">
        <v>57</v>
      </c>
      <c r="D2" s="172" t="s">
        <v>283</v>
      </c>
      <c r="E2" s="176" t="s">
        <v>397</v>
      </c>
      <c r="F2" s="176" t="s">
        <v>306</v>
      </c>
      <c r="G2" s="176" t="s">
        <v>233</v>
      </c>
      <c r="H2" s="181" t="s">
        <v>458</v>
      </c>
      <c r="I2" s="184" t="s">
        <v>289</v>
      </c>
    </row>
    <row r="3" spans="1:9" ht="13.5" customHeight="1">
      <c r="A3" s="167" t="s">
        <v>101</v>
      </c>
      <c r="B3" s="169"/>
      <c r="C3" s="169"/>
      <c r="D3" s="173">
        <v>46212</v>
      </c>
      <c r="E3" s="177">
        <v>46211</v>
      </c>
      <c r="F3" s="179" t="s">
        <v>459</v>
      </c>
      <c r="G3" s="179" t="s">
        <v>336</v>
      </c>
      <c r="H3" s="182" t="s">
        <v>460</v>
      </c>
      <c r="I3" s="185">
        <v>29498</v>
      </c>
    </row>
    <row r="4" spans="1:9" ht="13.5" customHeight="1">
      <c r="A4" s="168">
        <v>1</v>
      </c>
      <c r="B4" s="170" t="s">
        <v>167</v>
      </c>
      <c r="C4" s="171" t="s">
        <v>167</v>
      </c>
      <c r="D4" s="174"/>
      <c r="E4" s="178"/>
      <c r="F4" s="180"/>
      <c r="G4" s="180"/>
      <c r="H4" s="183"/>
      <c r="I4" s="186"/>
    </row>
    <row r="5" spans="1:9">
      <c r="D5" s="175"/>
    </row>
    <row r="6" spans="1:9">
      <c r="D6" s="175"/>
    </row>
  </sheetData>
  <mergeCells count="1">
    <mergeCell ref="A3:C3"/>
  </mergeCells>
  <phoneticPr fontId="1"/>
  <pageMargins left="0.39370078740157483" right="0.39370078740157483" top="0.78740157480314965" bottom="0.59055118110236227" header="0.51181102362204722" footer="0.51181102362204722"/>
  <pageSetup paperSize="8" scale="90" fitToWidth="1" fitToHeight="1" orientation="landscape" usePrinterDefaults="1" horizontalDpi="200" verticalDpi="2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P54"/>
  <sheetViews>
    <sheetView tabSelected="1" view="pageBreakPreview" zoomScaleSheetLayoutView="100" workbookViewId="0">
      <selection activeCell="C11" sqref="C11:O11"/>
    </sheetView>
  </sheetViews>
  <sheetFormatPr defaultColWidth="5.875" defaultRowHeight="14.25"/>
  <cols>
    <col min="1" max="2" width="6.625" style="187" customWidth="1"/>
    <col min="3" max="12" width="5.875" style="187"/>
    <col min="13" max="13" width="6.625" style="187" customWidth="1"/>
    <col min="14" max="15" width="5.875" style="187"/>
    <col min="16" max="16" width="11.875" style="187" bestFit="1" customWidth="1"/>
    <col min="17" max="16384" width="5.875" style="187"/>
  </cols>
  <sheetData>
    <row r="1" spans="1:16" s="188" customFormat="1" ht="12" customHeight="1">
      <c r="O1" s="244" t="s">
        <v>440</v>
      </c>
      <c r="P1" s="253" t="s">
        <v>44</v>
      </c>
    </row>
    <row r="2" spans="1:16" ht="22.5" customHeight="1"/>
    <row r="3" spans="1:16" ht="21">
      <c r="A3" s="189" t="s">
        <v>368</v>
      </c>
      <c r="B3" s="189"/>
      <c r="C3" s="189"/>
      <c r="D3" s="189"/>
      <c r="E3" s="189"/>
      <c r="F3" s="189"/>
      <c r="G3" s="189"/>
      <c r="H3" s="189"/>
      <c r="I3" s="189"/>
      <c r="J3" s="189"/>
      <c r="K3" s="189"/>
      <c r="L3" s="189"/>
      <c r="M3" s="189"/>
      <c r="N3" s="189"/>
      <c r="O3" s="189"/>
    </row>
    <row r="4" spans="1:16" ht="22.5" customHeight="1"/>
    <row r="5" spans="1:16" ht="14.25" customHeight="1">
      <c r="A5" s="190" t="s">
        <v>59</v>
      </c>
      <c r="B5" s="200"/>
      <c r="C5" s="208"/>
      <c r="D5" s="208"/>
      <c r="E5" s="208"/>
      <c r="F5" s="208"/>
      <c r="G5" s="208"/>
      <c r="H5" s="208"/>
      <c r="I5" s="208"/>
      <c r="J5" s="208"/>
      <c r="K5" s="208"/>
      <c r="L5" s="208"/>
      <c r="M5" s="208"/>
      <c r="N5" s="208"/>
      <c r="O5" s="245"/>
    </row>
    <row r="6" spans="1:16" ht="33.75" customHeight="1">
      <c r="A6" s="191" t="s">
        <v>2</v>
      </c>
      <c r="B6" s="201"/>
      <c r="C6" s="209">
        <f>'入力シート①'!C9</f>
        <v>0</v>
      </c>
      <c r="D6" s="218"/>
      <c r="E6" s="218"/>
      <c r="F6" s="218"/>
      <c r="G6" s="218"/>
      <c r="H6" s="218"/>
      <c r="I6" s="218"/>
      <c r="J6" s="218"/>
      <c r="K6" s="231"/>
      <c r="L6" s="233" t="s">
        <v>33</v>
      </c>
      <c r="M6" s="238" t="str">
        <f>'入力シート①'!C11</f>
        <v>男</v>
      </c>
      <c r="N6" s="241"/>
      <c r="O6" s="246"/>
    </row>
    <row r="7" spans="1:16" ht="33.75" customHeight="1">
      <c r="A7" s="192" t="s">
        <v>118</v>
      </c>
      <c r="B7" s="202"/>
      <c r="C7" s="210">
        <f>'入力シート①'!C10</f>
        <v>0</v>
      </c>
      <c r="D7" s="219"/>
      <c r="E7" s="219"/>
      <c r="F7" s="219"/>
      <c r="G7" s="219"/>
      <c r="H7" s="219"/>
      <c r="I7" s="219"/>
      <c r="J7" s="219"/>
      <c r="K7" s="232"/>
      <c r="L7" s="234"/>
      <c r="M7" s="239"/>
      <c r="N7" s="242"/>
      <c r="O7" s="247"/>
    </row>
    <row r="8" spans="1:16" ht="33.75" customHeight="1">
      <c r="A8" s="193" t="s">
        <v>8</v>
      </c>
      <c r="B8" s="193"/>
      <c r="C8" s="211">
        <f>'入力シート①'!C13</f>
        <v>0</v>
      </c>
      <c r="D8" s="211"/>
      <c r="E8" s="211"/>
      <c r="F8" s="211"/>
      <c r="G8" s="211"/>
      <c r="H8" s="211"/>
      <c r="I8" s="211"/>
      <c r="J8" s="211"/>
      <c r="K8" s="211"/>
      <c r="L8" s="211"/>
      <c r="M8" s="211"/>
      <c r="N8" s="211"/>
      <c r="O8" s="211"/>
    </row>
    <row r="9" spans="1:16" ht="33.75" customHeight="1">
      <c r="A9" s="193" t="s">
        <v>28</v>
      </c>
      <c r="B9" s="193"/>
      <c r="C9" s="211">
        <f>'入力シート①'!C14</f>
        <v>0</v>
      </c>
      <c r="D9" s="211"/>
      <c r="E9" s="211"/>
      <c r="F9" s="211"/>
      <c r="G9" s="211"/>
      <c r="H9" s="211"/>
      <c r="I9" s="211"/>
      <c r="J9" s="211"/>
      <c r="K9" s="211"/>
      <c r="L9" s="211"/>
      <c r="M9" s="211"/>
      <c r="N9" s="211"/>
      <c r="O9" s="211"/>
    </row>
    <row r="10" spans="1:16" ht="33.75" customHeight="1">
      <c r="A10" s="191" t="s">
        <v>7</v>
      </c>
      <c r="B10" s="201"/>
      <c r="C10" s="212">
        <f>'入力シート①'!C12</f>
        <v>0</v>
      </c>
      <c r="D10" s="220"/>
      <c r="E10" s="220"/>
      <c r="F10" s="220"/>
      <c r="G10" s="220"/>
      <c r="H10" s="220"/>
      <c r="I10" s="220"/>
      <c r="J10" s="220"/>
      <c r="K10" s="220"/>
      <c r="L10" s="235" t="s">
        <v>41</v>
      </c>
      <c r="M10" s="227">
        <f>'入力シート①'!G14</f>
        <v>126</v>
      </c>
      <c r="N10" s="243" t="s">
        <v>43</v>
      </c>
      <c r="O10" s="248"/>
    </row>
    <row r="11" spans="1:16" ht="33.75" customHeight="1">
      <c r="A11" s="194" t="s">
        <v>95</v>
      </c>
      <c r="B11" s="203"/>
      <c r="C11" s="213">
        <f>'入力シート①'!C16</f>
        <v>0</v>
      </c>
      <c r="D11" s="221"/>
      <c r="E11" s="221"/>
      <c r="F11" s="221"/>
      <c r="G11" s="221"/>
      <c r="H11" s="221"/>
      <c r="I11" s="221"/>
      <c r="J11" s="221"/>
      <c r="K11" s="221"/>
      <c r="L11" s="221"/>
      <c r="M11" s="221"/>
      <c r="N11" s="221"/>
      <c r="O11" s="249"/>
    </row>
    <row r="12" spans="1:16" ht="33.75" customHeight="1">
      <c r="A12" s="195" t="s">
        <v>120</v>
      </c>
      <c r="B12" s="204"/>
      <c r="C12" s="214">
        <f>'入力シート①'!C17</f>
        <v>0</v>
      </c>
      <c r="D12" s="218"/>
      <c r="E12" s="218"/>
      <c r="F12" s="218"/>
      <c r="G12" s="218"/>
      <c r="H12" s="218"/>
      <c r="I12" s="218"/>
      <c r="J12" s="218"/>
      <c r="K12" s="218"/>
      <c r="L12" s="218"/>
      <c r="M12" s="218"/>
      <c r="N12" s="218"/>
      <c r="O12" s="231"/>
    </row>
    <row r="13" spans="1:16" ht="33.75" customHeight="1">
      <c r="A13" s="196" t="s">
        <v>30</v>
      </c>
      <c r="B13" s="205"/>
      <c r="C13" s="215" t="str">
        <f>'入力シート①'!C3</f>
        <v>令和8年7月12日執行　柴田町長選挙</v>
      </c>
      <c r="D13" s="222"/>
      <c r="E13" s="222"/>
      <c r="F13" s="222"/>
      <c r="G13" s="222"/>
      <c r="H13" s="222"/>
      <c r="I13" s="222"/>
      <c r="J13" s="222"/>
      <c r="K13" s="222"/>
      <c r="L13" s="222"/>
      <c r="M13" s="240"/>
      <c r="N13" s="240"/>
      <c r="O13" s="250"/>
    </row>
    <row r="14" spans="1:16">
      <c r="A14" s="191" t="s">
        <v>24</v>
      </c>
      <c r="B14" s="201"/>
      <c r="C14" s="216" t="s">
        <v>392</v>
      </c>
      <c r="D14" s="224"/>
      <c r="E14" s="224"/>
      <c r="F14" s="224"/>
      <c r="G14" s="224"/>
      <c r="H14" s="224"/>
      <c r="I14" s="224"/>
      <c r="J14" s="224"/>
      <c r="K14" s="224"/>
      <c r="L14" s="224"/>
      <c r="M14" s="224"/>
      <c r="N14" s="224"/>
      <c r="O14" s="251"/>
    </row>
    <row r="15" spans="1:16">
      <c r="A15" s="191"/>
      <c r="B15" s="201"/>
      <c r="C15" s="216" t="s">
        <v>282</v>
      </c>
      <c r="D15" s="224"/>
      <c r="E15" s="224"/>
      <c r="F15" s="224"/>
      <c r="G15" s="224"/>
      <c r="H15" s="224"/>
      <c r="I15" s="224"/>
      <c r="J15" s="224"/>
      <c r="K15" s="224"/>
      <c r="L15" s="224"/>
      <c r="M15" s="224"/>
      <c r="N15" s="224"/>
      <c r="O15" s="251"/>
    </row>
    <row r="16" spans="1:16">
      <c r="A16" s="191"/>
      <c r="B16" s="201"/>
      <c r="C16" s="216" t="s">
        <v>284</v>
      </c>
      <c r="D16" s="224"/>
      <c r="E16" s="224"/>
      <c r="F16" s="224"/>
      <c r="G16" s="224"/>
      <c r="H16" s="224"/>
      <c r="I16" s="224"/>
      <c r="J16" s="224"/>
      <c r="K16" s="224"/>
      <c r="L16" s="224"/>
      <c r="M16" s="224"/>
      <c r="N16" s="224"/>
      <c r="O16" s="251"/>
    </row>
    <row r="17" spans="1:15">
      <c r="A17" s="191"/>
      <c r="B17" s="201"/>
      <c r="C17" s="216" t="s">
        <v>285</v>
      </c>
      <c r="D17" s="224"/>
      <c r="E17" s="224"/>
      <c r="F17" s="224"/>
      <c r="G17" s="224"/>
      <c r="H17" s="224"/>
      <c r="I17" s="224"/>
      <c r="J17" s="224"/>
      <c r="K17" s="224"/>
      <c r="L17" s="224"/>
      <c r="M17" s="224"/>
      <c r="N17" s="224"/>
      <c r="O17" s="251"/>
    </row>
    <row r="18" spans="1:15" ht="15">
      <c r="A18" s="197"/>
      <c r="B18" s="206"/>
      <c r="C18" s="217" t="s">
        <v>176</v>
      </c>
      <c r="D18" s="223"/>
      <c r="E18" s="223"/>
      <c r="F18" s="223"/>
      <c r="G18" s="223"/>
      <c r="H18" s="223"/>
      <c r="I18" s="223"/>
      <c r="J18" s="223"/>
      <c r="K18" s="223"/>
      <c r="L18" s="223"/>
      <c r="M18" s="223"/>
      <c r="N18" s="223"/>
      <c r="O18" s="252"/>
    </row>
    <row r="20" spans="1:15">
      <c r="A20" s="188" t="s">
        <v>393</v>
      </c>
      <c r="B20" s="188"/>
      <c r="C20" s="188"/>
      <c r="D20" s="188"/>
      <c r="E20" s="188"/>
      <c r="F20" s="188"/>
      <c r="G20" s="188"/>
      <c r="H20" s="188"/>
      <c r="I20" s="188"/>
      <c r="J20" s="188"/>
      <c r="K20" s="188"/>
      <c r="L20" s="188"/>
      <c r="M20" s="188"/>
      <c r="N20" s="188"/>
      <c r="O20" s="188"/>
    </row>
    <row r="21" spans="1:15">
      <c r="A21" s="188"/>
      <c r="B21" s="188"/>
      <c r="C21" s="188"/>
      <c r="D21" s="188"/>
      <c r="E21" s="188"/>
      <c r="F21" s="188"/>
      <c r="G21" s="188"/>
      <c r="H21" s="188"/>
      <c r="I21" s="188"/>
      <c r="J21" s="188"/>
      <c r="K21" s="188"/>
      <c r="L21" s="188"/>
      <c r="M21" s="188"/>
      <c r="N21" s="188"/>
      <c r="O21" s="188"/>
    </row>
    <row r="22" spans="1:15">
      <c r="A22" s="198">
        <f>設定シート!D6</f>
        <v>46210</v>
      </c>
      <c r="B22" s="198"/>
      <c r="C22" s="198"/>
      <c r="D22" s="198"/>
      <c r="F22" s="225"/>
      <c r="G22" s="225"/>
      <c r="H22" s="225"/>
      <c r="I22" s="188"/>
      <c r="J22" s="188"/>
      <c r="K22" s="188"/>
      <c r="L22" s="188"/>
    </row>
    <row r="23" spans="1:15">
      <c r="A23" s="188"/>
      <c r="B23" s="188"/>
      <c r="C23" s="188"/>
      <c r="D23" s="225"/>
      <c r="E23" s="225"/>
      <c r="F23" s="225"/>
      <c r="G23" s="225"/>
      <c r="H23" s="225"/>
      <c r="I23" s="188"/>
      <c r="J23" s="188"/>
      <c r="K23" s="188"/>
      <c r="L23" s="188"/>
      <c r="M23" s="188"/>
      <c r="N23" s="188"/>
      <c r="O23" s="188"/>
    </row>
    <row r="24" spans="1:15">
      <c r="A24" s="188"/>
      <c r="B24" s="188"/>
      <c r="C24" s="188"/>
      <c r="D24" s="188"/>
      <c r="E24" s="226"/>
      <c r="F24" s="225"/>
      <c r="G24" s="228"/>
      <c r="H24" s="228"/>
      <c r="I24" s="228"/>
      <c r="J24" s="228"/>
      <c r="K24" s="228"/>
      <c r="L24" s="228"/>
      <c r="M24" s="228"/>
      <c r="N24" s="228"/>
      <c r="O24" s="188"/>
    </row>
    <row r="25" spans="1:15">
      <c r="A25" s="188"/>
      <c r="B25" s="188"/>
      <c r="C25" s="188"/>
      <c r="D25" s="225"/>
      <c r="E25" s="225"/>
      <c r="F25" s="225"/>
      <c r="G25" s="225"/>
      <c r="H25" s="225"/>
      <c r="I25" s="188"/>
      <c r="J25" s="188"/>
      <c r="K25" s="188"/>
      <c r="L25" s="188"/>
      <c r="M25" s="188"/>
      <c r="N25" s="188"/>
      <c r="O25" s="188"/>
    </row>
    <row r="26" spans="1:15" ht="18.75">
      <c r="A26" s="188"/>
      <c r="B26" s="188"/>
      <c r="C26" s="188"/>
      <c r="D26" s="225"/>
      <c r="E26" s="226" t="s">
        <v>186</v>
      </c>
      <c r="F26" s="226"/>
      <c r="G26" s="229">
        <f>'入力シート①'!C10</f>
        <v>0</v>
      </c>
      <c r="H26" s="229"/>
      <c r="I26" s="229"/>
      <c r="J26" s="229"/>
      <c r="K26" s="229"/>
      <c r="L26" s="229"/>
      <c r="M26" s="229"/>
      <c r="N26" s="229"/>
      <c r="O26" s="229"/>
    </row>
    <row r="27" spans="1:15">
      <c r="A27" s="188"/>
      <c r="B27" s="188"/>
      <c r="C27" s="188"/>
      <c r="D27" s="225"/>
      <c r="E27" s="226"/>
      <c r="F27" s="226"/>
      <c r="G27" s="225"/>
      <c r="H27" s="225"/>
      <c r="I27" s="188"/>
      <c r="J27" s="188"/>
      <c r="K27" s="188"/>
      <c r="L27" s="236"/>
      <c r="M27" s="236"/>
      <c r="N27" s="188"/>
      <c r="O27" s="188"/>
    </row>
    <row r="28" spans="1:15">
      <c r="A28" s="188"/>
      <c r="B28" s="188"/>
      <c r="C28" s="188"/>
      <c r="D28" s="225"/>
      <c r="E28" s="226"/>
      <c r="F28" s="188"/>
      <c r="G28" s="230"/>
      <c r="H28" s="230"/>
      <c r="I28" s="230"/>
      <c r="J28" s="230"/>
      <c r="K28" s="230"/>
      <c r="L28" s="230"/>
      <c r="M28" s="230"/>
      <c r="N28" s="230"/>
      <c r="O28" s="230"/>
    </row>
    <row r="29" spans="1:15">
      <c r="A29" s="199"/>
      <c r="B29" s="188"/>
      <c r="C29" s="188"/>
      <c r="D29" s="188"/>
      <c r="E29" s="188"/>
      <c r="F29" s="188"/>
      <c r="G29" s="188"/>
      <c r="H29" s="188"/>
      <c r="I29" s="188"/>
      <c r="J29" s="188"/>
      <c r="K29" s="188"/>
      <c r="L29" s="188"/>
      <c r="M29" s="188"/>
      <c r="N29" s="188"/>
      <c r="O29" s="188"/>
    </row>
    <row r="30" spans="1:15">
      <c r="A30" s="188" t="str">
        <v>　柴田町長選挙</v>
      </c>
      <c r="B30" s="188"/>
      <c r="C30" s="188"/>
      <c r="D30" s="188"/>
      <c r="E30" s="188"/>
      <c r="F30" s="188"/>
      <c r="G30" s="188"/>
      <c r="H30" s="188"/>
      <c r="I30" s="188"/>
      <c r="J30" s="188"/>
      <c r="K30" s="188"/>
      <c r="L30" s="237"/>
      <c r="M30" s="237"/>
      <c r="N30" s="244"/>
      <c r="O30" s="188"/>
    </row>
    <row r="31" spans="1:15">
      <c r="A31" s="188"/>
      <c r="B31" s="207"/>
      <c r="C31" s="207"/>
      <c r="D31" s="188" t="s">
        <v>23</v>
      </c>
      <c r="E31" s="188"/>
      <c r="F31" s="227" t="str">
        <f>設定シート!D7</f>
        <v>水戸　一郎</v>
      </c>
      <c r="G31" s="227"/>
      <c r="H31" s="227"/>
      <c r="I31" s="227"/>
      <c r="J31" s="188" t="s">
        <v>48</v>
      </c>
      <c r="K31" s="188"/>
      <c r="L31" s="188"/>
      <c r="M31" s="188"/>
      <c r="N31" s="188"/>
      <c r="O31" s="188"/>
    </row>
    <row r="32" spans="1:15">
      <c r="A32" s="187" t="s">
        <v>98</v>
      </c>
    </row>
    <row r="34" spans="1:13">
      <c r="A34" s="188" t="s">
        <v>183</v>
      </c>
      <c r="B34" s="188"/>
      <c r="C34" s="188"/>
      <c r="D34" s="188"/>
      <c r="E34" s="188"/>
      <c r="F34" s="188"/>
      <c r="G34" s="188"/>
      <c r="H34" s="188"/>
      <c r="I34" s="188"/>
      <c r="J34" s="188"/>
      <c r="K34" s="188"/>
      <c r="L34" s="188"/>
      <c r="M34" s="188"/>
    </row>
    <row r="35" spans="1:13">
      <c r="A35" s="188"/>
      <c r="B35" s="188"/>
      <c r="C35" s="188"/>
      <c r="D35" s="188"/>
      <c r="E35" s="188"/>
      <c r="F35" s="188"/>
      <c r="G35" s="188"/>
      <c r="H35" s="188"/>
      <c r="I35" s="188"/>
      <c r="J35" s="188"/>
      <c r="K35" s="188"/>
      <c r="L35" s="188"/>
      <c r="M35" s="188"/>
    </row>
    <row r="36" spans="1:13">
      <c r="A36" s="188" t="s">
        <v>129</v>
      </c>
      <c r="B36" s="188"/>
      <c r="C36" s="188"/>
      <c r="D36" s="188"/>
      <c r="E36" s="188"/>
      <c r="F36" s="188"/>
      <c r="G36" s="188"/>
      <c r="H36" s="188"/>
      <c r="I36" s="188"/>
      <c r="J36" s="188"/>
      <c r="K36" s="188"/>
      <c r="L36" s="188"/>
      <c r="M36" s="188"/>
    </row>
    <row r="37" spans="1:13">
      <c r="A37" s="188" t="s">
        <v>4</v>
      </c>
      <c r="B37" s="188"/>
      <c r="C37" s="188"/>
      <c r="D37" s="188"/>
      <c r="E37" s="188"/>
      <c r="F37" s="188"/>
      <c r="G37" s="188"/>
      <c r="H37" s="188"/>
      <c r="I37" s="188"/>
      <c r="J37" s="188"/>
      <c r="K37" s="188"/>
      <c r="L37" s="188"/>
      <c r="M37" s="188"/>
    </row>
    <row r="38" spans="1:13">
      <c r="A38" s="188"/>
      <c r="B38" s="188"/>
      <c r="C38" s="188"/>
      <c r="D38" s="188"/>
      <c r="E38" s="188"/>
      <c r="F38" s="188"/>
      <c r="G38" s="188"/>
      <c r="H38" s="188"/>
      <c r="I38" s="188"/>
      <c r="J38" s="188"/>
      <c r="K38" s="188"/>
      <c r="L38" s="188"/>
      <c r="M38" s="188"/>
    </row>
    <row r="39" spans="1:13">
      <c r="A39" s="188" t="s">
        <v>131</v>
      </c>
      <c r="B39" s="188"/>
      <c r="C39" s="188"/>
      <c r="D39" s="188"/>
      <c r="E39" s="188"/>
      <c r="F39" s="188"/>
      <c r="G39" s="188"/>
      <c r="H39" s="188"/>
      <c r="I39" s="188"/>
      <c r="J39" s="188"/>
      <c r="K39" s="188"/>
      <c r="L39" s="188"/>
      <c r="M39" s="188"/>
    </row>
    <row r="40" spans="1:13">
      <c r="A40" s="188" t="s">
        <v>185</v>
      </c>
      <c r="B40" s="188"/>
      <c r="C40" s="188"/>
      <c r="D40" s="188"/>
      <c r="E40" s="188"/>
      <c r="F40" s="188"/>
      <c r="G40" s="188"/>
      <c r="H40" s="188"/>
      <c r="I40" s="188"/>
      <c r="J40" s="188"/>
      <c r="K40" s="188"/>
      <c r="L40" s="188"/>
      <c r="M40" s="188"/>
    </row>
    <row r="41" spans="1:13">
      <c r="A41" s="188"/>
      <c r="B41" s="188"/>
      <c r="C41" s="188"/>
      <c r="D41" s="188"/>
      <c r="E41" s="188"/>
      <c r="F41" s="188"/>
      <c r="G41" s="188"/>
      <c r="H41" s="188"/>
      <c r="I41" s="188"/>
      <c r="J41" s="188"/>
      <c r="K41" s="188"/>
      <c r="L41" s="188"/>
      <c r="M41" s="188"/>
    </row>
    <row r="42" spans="1:13">
      <c r="A42" s="188" t="s">
        <v>304</v>
      </c>
      <c r="B42" s="188"/>
      <c r="C42" s="188"/>
      <c r="D42" s="188"/>
      <c r="E42" s="188"/>
      <c r="F42" s="188"/>
      <c r="G42" s="188"/>
      <c r="H42" s="188"/>
      <c r="I42" s="188"/>
      <c r="J42" s="188"/>
      <c r="K42" s="188"/>
      <c r="L42" s="188"/>
      <c r="M42" s="188"/>
    </row>
    <row r="43" spans="1:13">
      <c r="A43" s="188" t="s">
        <v>390</v>
      </c>
      <c r="B43" s="188"/>
      <c r="C43" s="188"/>
      <c r="D43" s="188"/>
      <c r="E43" s="188"/>
      <c r="F43" s="188"/>
      <c r="G43" s="188"/>
      <c r="H43" s="188"/>
      <c r="I43" s="188"/>
      <c r="J43" s="188"/>
      <c r="K43" s="188"/>
      <c r="L43" s="188"/>
      <c r="M43" s="188"/>
    </row>
    <row r="44" spans="1:13">
      <c r="A44" s="188" t="s">
        <v>232</v>
      </c>
      <c r="B44" s="188"/>
      <c r="C44" s="188"/>
      <c r="D44" s="188"/>
      <c r="E44" s="188"/>
      <c r="F44" s="188"/>
      <c r="G44" s="188"/>
      <c r="H44" s="188"/>
      <c r="I44" s="188"/>
      <c r="J44" s="188"/>
      <c r="K44" s="188"/>
      <c r="L44" s="188"/>
      <c r="M44" s="188"/>
    </row>
    <row r="45" spans="1:13">
      <c r="A45" s="188" t="s">
        <v>200</v>
      </c>
      <c r="B45" s="188"/>
      <c r="C45" s="188"/>
      <c r="D45" s="188"/>
      <c r="E45" s="188"/>
      <c r="F45" s="188"/>
      <c r="G45" s="188"/>
      <c r="H45" s="188"/>
      <c r="I45" s="188"/>
      <c r="J45" s="188"/>
      <c r="K45" s="188"/>
      <c r="L45" s="188"/>
      <c r="M45" s="188"/>
    </row>
    <row r="46" spans="1:13">
      <c r="A46" s="188"/>
      <c r="B46" s="188"/>
      <c r="C46" s="188"/>
      <c r="D46" s="188"/>
      <c r="E46" s="188"/>
      <c r="F46" s="188"/>
      <c r="G46" s="188"/>
      <c r="H46" s="188"/>
      <c r="I46" s="188"/>
      <c r="J46" s="188"/>
      <c r="K46" s="188"/>
      <c r="L46" s="188"/>
      <c r="M46" s="188"/>
    </row>
    <row r="47" spans="1:13">
      <c r="A47" s="188"/>
      <c r="B47" s="188"/>
      <c r="C47" s="188"/>
      <c r="D47" s="188"/>
      <c r="E47" s="188"/>
      <c r="F47" s="188"/>
      <c r="G47" s="188"/>
      <c r="H47" s="188"/>
      <c r="I47" s="188"/>
      <c r="J47" s="188"/>
      <c r="K47" s="188"/>
      <c r="L47" s="188"/>
      <c r="M47" s="188"/>
    </row>
    <row r="48" spans="1:13">
      <c r="A48" s="188"/>
      <c r="B48" s="188"/>
      <c r="C48" s="188"/>
      <c r="D48" s="188"/>
      <c r="E48" s="188"/>
      <c r="F48" s="188"/>
      <c r="G48" s="188"/>
      <c r="H48" s="188"/>
      <c r="I48" s="188"/>
      <c r="J48" s="188"/>
      <c r="K48" s="188"/>
      <c r="L48" s="188"/>
      <c r="M48" s="188"/>
    </row>
    <row r="49" spans="1:13">
      <c r="A49" s="188"/>
      <c r="B49" s="188"/>
      <c r="C49" s="188"/>
      <c r="D49" s="188"/>
      <c r="E49" s="188"/>
      <c r="F49" s="188"/>
      <c r="G49" s="188"/>
      <c r="H49" s="188"/>
      <c r="I49" s="188"/>
      <c r="J49" s="188"/>
      <c r="K49" s="188"/>
      <c r="L49" s="188"/>
      <c r="M49" s="188"/>
    </row>
    <row r="50" spans="1:13">
      <c r="A50" s="188"/>
      <c r="B50" s="188"/>
      <c r="C50" s="188"/>
      <c r="D50" s="188"/>
      <c r="E50" s="188"/>
      <c r="F50" s="188"/>
      <c r="G50" s="188"/>
      <c r="H50" s="188"/>
      <c r="I50" s="188"/>
      <c r="J50" s="188"/>
      <c r="K50" s="188"/>
      <c r="L50" s="188"/>
      <c r="M50" s="188"/>
    </row>
    <row r="51" spans="1:13">
      <c r="A51" s="188"/>
      <c r="B51" s="188"/>
      <c r="C51" s="188"/>
      <c r="D51" s="188"/>
      <c r="E51" s="188"/>
      <c r="F51" s="188"/>
      <c r="G51" s="188"/>
      <c r="H51" s="188"/>
      <c r="I51" s="188"/>
      <c r="J51" s="188"/>
      <c r="K51" s="188"/>
      <c r="L51" s="188"/>
      <c r="M51" s="188"/>
    </row>
    <row r="52" spans="1:13">
      <c r="A52" s="188"/>
      <c r="B52" s="188"/>
      <c r="C52" s="188"/>
      <c r="D52" s="188"/>
      <c r="E52" s="188"/>
      <c r="F52" s="188"/>
      <c r="G52" s="188"/>
      <c r="H52" s="188"/>
      <c r="I52" s="188"/>
      <c r="J52" s="188"/>
      <c r="K52" s="188"/>
      <c r="L52" s="188"/>
      <c r="M52" s="188"/>
    </row>
    <row r="53" spans="1:13">
      <c r="A53" s="188"/>
      <c r="B53" s="188"/>
      <c r="C53" s="188"/>
      <c r="D53" s="188"/>
      <c r="E53" s="188"/>
      <c r="F53" s="188"/>
      <c r="G53" s="188"/>
      <c r="H53" s="188"/>
      <c r="I53" s="188"/>
      <c r="J53" s="188"/>
      <c r="K53" s="188"/>
      <c r="L53" s="188"/>
      <c r="M53" s="188"/>
    </row>
    <row r="54" spans="1:13">
      <c r="A54" s="188"/>
      <c r="B54" s="188"/>
      <c r="C54" s="188"/>
      <c r="D54" s="188"/>
      <c r="E54" s="188"/>
      <c r="F54" s="188"/>
      <c r="G54" s="188"/>
      <c r="H54" s="188"/>
      <c r="I54" s="188"/>
      <c r="J54" s="188"/>
      <c r="K54" s="188"/>
      <c r="L54" s="188"/>
      <c r="M54" s="188"/>
    </row>
  </sheetData>
  <mergeCells count="28">
    <mergeCell ref="A3:O3"/>
    <mergeCell ref="A6:B6"/>
    <mergeCell ref="C6:K6"/>
    <mergeCell ref="A7:B7"/>
    <mergeCell ref="C7:K7"/>
    <mergeCell ref="A8:B8"/>
    <mergeCell ref="C8:O8"/>
    <mergeCell ref="A9:B9"/>
    <mergeCell ref="C9:O9"/>
    <mergeCell ref="A10:B10"/>
    <mergeCell ref="C10:K10"/>
    <mergeCell ref="A11:B11"/>
    <mergeCell ref="C11:O11"/>
    <mergeCell ref="A12:B12"/>
    <mergeCell ref="C12:O12"/>
    <mergeCell ref="A13:B13"/>
    <mergeCell ref="C13:L13"/>
    <mergeCell ref="M13:O13"/>
    <mergeCell ref="A22:D22"/>
    <mergeCell ref="G24:N24"/>
    <mergeCell ref="G26:O26"/>
    <mergeCell ref="G28:O28"/>
    <mergeCell ref="L30:M30"/>
    <mergeCell ref="B31:C31"/>
    <mergeCell ref="F31:I31"/>
    <mergeCell ref="L6:L7"/>
    <mergeCell ref="M6:O7"/>
    <mergeCell ref="A14:B18"/>
  </mergeCells>
  <phoneticPr fontId="1"/>
  <hyperlinks>
    <hyperlink ref="P1" location="目次!A1"/>
  </hyperlinks>
  <printOptions horizontalCentered="1"/>
  <pageMargins left="0.78740157480314965" right="0.19685039370078741" top="0.39370078740157483" bottom="0.39370078740157483" header="0.31496062992125984" footer="0.31496062992125984"/>
  <pageSetup paperSize="9" scale="97" fitToWidth="1" fitToHeight="1" orientation="portrait" usePrinterDefaults="1" blackAndWhite="1" horizontalDpi="200" verticalDpi="2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6">
    <tabColor theme="0" tint="-0.5"/>
  </sheetPr>
  <dimension ref="A1:P59"/>
  <sheetViews>
    <sheetView view="pageBreakPreview" zoomScaleSheetLayoutView="100" workbookViewId="0">
      <selection activeCell="F16" sqref="F16"/>
    </sheetView>
  </sheetViews>
  <sheetFormatPr defaultColWidth="5.875" defaultRowHeight="14.25"/>
  <cols>
    <col min="1" max="2" width="6.625" style="187" customWidth="1"/>
    <col min="3" max="12" width="5.875" style="187"/>
    <col min="13" max="13" width="6.625" style="187" customWidth="1"/>
    <col min="14" max="15" width="5.875" style="187"/>
    <col min="16" max="16" width="11.875" style="187" bestFit="1" customWidth="1"/>
    <col min="17" max="16384" width="5.875" style="187"/>
  </cols>
  <sheetData>
    <row r="1" spans="1:16" s="188" customFormat="1" ht="12" customHeight="1">
      <c r="O1" s="244" t="s">
        <v>395</v>
      </c>
      <c r="P1" s="253" t="s">
        <v>44</v>
      </c>
    </row>
    <row r="2" spans="1:16" ht="22.5" customHeight="1"/>
    <row r="3" spans="1:16" ht="21">
      <c r="A3" s="189" t="s">
        <v>349</v>
      </c>
      <c r="B3" s="189"/>
      <c r="C3" s="189"/>
      <c r="D3" s="189"/>
      <c r="E3" s="189"/>
      <c r="F3" s="189"/>
      <c r="G3" s="189"/>
      <c r="H3" s="189"/>
      <c r="I3" s="189"/>
      <c r="J3" s="189"/>
      <c r="K3" s="189"/>
      <c r="L3" s="189"/>
      <c r="M3" s="189"/>
      <c r="N3" s="189"/>
      <c r="O3" s="189"/>
    </row>
    <row r="4" spans="1:16" ht="22.5" customHeight="1"/>
    <row r="5" spans="1:16" ht="14.25" customHeight="1">
      <c r="A5" s="190" t="s">
        <v>59</v>
      </c>
      <c r="B5" s="200"/>
      <c r="C5" s="208"/>
      <c r="D5" s="208"/>
      <c r="E5" s="208"/>
      <c r="F5" s="208"/>
      <c r="G5" s="208"/>
      <c r="H5" s="208"/>
      <c r="I5" s="208"/>
      <c r="J5" s="208"/>
      <c r="K5" s="208"/>
      <c r="L5" s="208"/>
      <c r="M5" s="208"/>
      <c r="N5" s="208"/>
      <c r="O5" s="245"/>
    </row>
    <row r="6" spans="1:16" ht="33.75" customHeight="1">
      <c r="A6" s="191" t="s">
        <v>2</v>
      </c>
      <c r="B6" s="201"/>
      <c r="C6" s="209">
        <f>'入力シート①'!C9</f>
        <v>0</v>
      </c>
      <c r="D6" s="218"/>
      <c r="E6" s="218"/>
      <c r="F6" s="218"/>
      <c r="G6" s="218"/>
      <c r="H6" s="218"/>
      <c r="I6" s="218"/>
      <c r="J6" s="218"/>
      <c r="K6" s="231"/>
      <c r="L6" s="233" t="s">
        <v>33</v>
      </c>
      <c r="M6" s="238" t="str">
        <f>'入力シート①'!C11</f>
        <v>男</v>
      </c>
      <c r="N6" s="241"/>
      <c r="O6" s="246"/>
    </row>
    <row r="7" spans="1:16" ht="33.75" customHeight="1">
      <c r="A7" s="192" t="s">
        <v>118</v>
      </c>
      <c r="B7" s="202"/>
      <c r="C7" s="210">
        <f>'入力シート①'!C10</f>
        <v>0</v>
      </c>
      <c r="D7" s="219"/>
      <c r="E7" s="219"/>
      <c r="F7" s="219"/>
      <c r="G7" s="219"/>
      <c r="H7" s="219"/>
      <c r="I7" s="219"/>
      <c r="J7" s="219"/>
      <c r="K7" s="232"/>
      <c r="L7" s="234"/>
      <c r="M7" s="239"/>
      <c r="N7" s="242"/>
      <c r="O7" s="247"/>
    </row>
    <row r="8" spans="1:16" ht="33.75" customHeight="1">
      <c r="A8" s="193" t="s">
        <v>8</v>
      </c>
      <c r="B8" s="193"/>
      <c r="C8" s="211">
        <f>'入力シート①'!C13</f>
        <v>0</v>
      </c>
      <c r="D8" s="211"/>
      <c r="E8" s="211"/>
      <c r="F8" s="211"/>
      <c r="G8" s="211"/>
      <c r="H8" s="211"/>
      <c r="I8" s="211"/>
      <c r="J8" s="211"/>
      <c r="K8" s="211"/>
      <c r="L8" s="211"/>
      <c r="M8" s="211"/>
      <c r="N8" s="211"/>
      <c r="O8" s="211"/>
    </row>
    <row r="9" spans="1:16" ht="33.75" customHeight="1">
      <c r="A9" s="193" t="s">
        <v>28</v>
      </c>
      <c r="B9" s="193"/>
      <c r="C9" s="211">
        <f>'入力シート①'!C14</f>
        <v>0</v>
      </c>
      <c r="D9" s="211"/>
      <c r="E9" s="211"/>
      <c r="F9" s="211"/>
      <c r="G9" s="211"/>
      <c r="H9" s="211"/>
      <c r="I9" s="211"/>
      <c r="J9" s="211"/>
      <c r="K9" s="211"/>
      <c r="L9" s="211"/>
      <c r="M9" s="211"/>
      <c r="N9" s="211"/>
      <c r="O9" s="211"/>
    </row>
    <row r="10" spans="1:16" ht="33.75" customHeight="1">
      <c r="A10" s="191" t="s">
        <v>7</v>
      </c>
      <c r="B10" s="201"/>
      <c r="C10" s="212">
        <f>'入力シート①'!C12</f>
        <v>0</v>
      </c>
      <c r="D10" s="220"/>
      <c r="E10" s="220"/>
      <c r="F10" s="220"/>
      <c r="G10" s="220"/>
      <c r="H10" s="220"/>
      <c r="I10" s="220"/>
      <c r="J10" s="220"/>
      <c r="K10" s="220"/>
      <c r="L10" s="235" t="s">
        <v>41</v>
      </c>
      <c r="M10" s="227">
        <f>'入力シート①'!G14</f>
        <v>126</v>
      </c>
      <c r="N10" s="243" t="s">
        <v>43</v>
      </c>
      <c r="O10" s="248"/>
    </row>
    <row r="11" spans="1:16" ht="33.75" customHeight="1">
      <c r="A11" s="194" t="s">
        <v>95</v>
      </c>
      <c r="B11" s="203"/>
      <c r="C11" s="213">
        <f>'入力シート①'!C16</f>
        <v>0</v>
      </c>
      <c r="D11" s="221"/>
      <c r="E11" s="221"/>
      <c r="F11" s="221"/>
      <c r="G11" s="221"/>
      <c r="H11" s="221"/>
      <c r="I11" s="221"/>
      <c r="J11" s="221"/>
      <c r="K11" s="221"/>
      <c r="L11" s="221"/>
      <c r="M11" s="221"/>
      <c r="N11" s="221"/>
      <c r="O11" s="249"/>
    </row>
    <row r="12" spans="1:16" ht="33.75" customHeight="1">
      <c r="A12" s="195" t="s">
        <v>120</v>
      </c>
      <c r="B12" s="204"/>
      <c r="C12" s="214">
        <f>'入力シート①'!C17</f>
        <v>0</v>
      </c>
      <c r="D12" s="218"/>
      <c r="E12" s="218"/>
      <c r="F12" s="218"/>
      <c r="G12" s="218"/>
      <c r="H12" s="218"/>
      <c r="I12" s="218"/>
      <c r="J12" s="218"/>
      <c r="K12" s="218"/>
      <c r="L12" s="218"/>
      <c r="M12" s="218"/>
      <c r="N12" s="218"/>
      <c r="O12" s="231"/>
    </row>
    <row r="13" spans="1:16" ht="33.75" customHeight="1">
      <c r="A13" s="196" t="s">
        <v>30</v>
      </c>
      <c r="B13" s="205"/>
      <c r="C13" s="215" t="str">
        <f>'入力シート①'!C3</f>
        <v>令和8年7月12日執行　柴田町長選挙</v>
      </c>
      <c r="D13" s="222"/>
      <c r="E13" s="222"/>
      <c r="F13" s="222"/>
      <c r="G13" s="222"/>
      <c r="H13" s="222"/>
      <c r="I13" s="222"/>
      <c r="J13" s="222"/>
      <c r="K13" s="222"/>
      <c r="L13" s="222"/>
      <c r="M13" s="240"/>
      <c r="N13" s="240"/>
      <c r="O13" s="250"/>
    </row>
    <row r="14" spans="1:16">
      <c r="A14" s="191" t="s">
        <v>24</v>
      </c>
      <c r="B14" s="201"/>
      <c r="C14" s="216" t="s">
        <v>392</v>
      </c>
      <c r="D14" s="224"/>
      <c r="E14" s="224"/>
      <c r="F14" s="224"/>
      <c r="G14" s="224"/>
      <c r="H14" s="224"/>
      <c r="I14" s="224"/>
      <c r="J14" s="224"/>
      <c r="K14" s="224"/>
      <c r="L14" s="224"/>
      <c r="M14" s="224"/>
      <c r="N14" s="224"/>
      <c r="O14" s="251"/>
    </row>
    <row r="15" spans="1:16">
      <c r="A15" s="191"/>
      <c r="B15" s="201"/>
      <c r="C15" s="216" t="s">
        <v>282</v>
      </c>
      <c r="D15" s="224"/>
      <c r="E15" s="224"/>
      <c r="F15" s="224"/>
      <c r="G15" s="224"/>
      <c r="H15" s="224"/>
      <c r="I15" s="224"/>
      <c r="J15" s="224"/>
      <c r="K15" s="224"/>
      <c r="L15" s="224"/>
      <c r="M15" s="224"/>
      <c r="N15" s="224"/>
      <c r="O15" s="251"/>
    </row>
    <row r="16" spans="1:16">
      <c r="A16" s="191"/>
      <c r="B16" s="201"/>
      <c r="C16" s="216" t="s">
        <v>284</v>
      </c>
      <c r="D16" s="224"/>
      <c r="E16" s="224"/>
      <c r="F16" s="224"/>
      <c r="G16" s="224"/>
      <c r="H16" s="224"/>
      <c r="I16" s="224"/>
      <c r="J16" s="224"/>
      <c r="K16" s="224"/>
      <c r="L16" s="224"/>
      <c r="M16" s="224"/>
      <c r="N16" s="224"/>
      <c r="O16" s="251"/>
    </row>
    <row r="17" spans="1:15">
      <c r="A17" s="191"/>
      <c r="B17" s="201"/>
      <c r="C17" s="216" t="s">
        <v>285</v>
      </c>
      <c r="D17" s="224"/>
      <c r="E17" s="224"/>
      <c r="F17" s="224"/>
      <c r="G17" s="224"/>
      <c r="H17" s="224"/>
      <c r="I17" s="224"/>
      <c r="J17" s="224"/>
      <c r="K17" s="224"/>
      <c r="L17" s="224"/>
      <c r="M17" s="224"/>
      <c r="N17" s="224"/>
      <c r="O17" s="251"/>
    </row>
    <row r="18" spans="1:15">
      <c r="A18" s="191"/>
      <c r="B18" s="201"/>
      <c r="C18" s="216" t="s">
        <v>287</v>
      </c>
      <c r="D18" s="224"/>
      <c r="E18" s="224"/>
      <c r="F18" s="224"/>
      <c r="G18" s="224"/>
      <c r="H18" s="224"/>
      <c r="I18" s="224"/>
      <c r="J18" s="224"/>
      <c r="K18" s="224"/>
      <c r="L18" s="224"/>
      <c r="M18" s="224"/>
      <c r="N18" s="224"/>
      <c r="O18" s="251"/>
    </row>
    <row r="19" spans="1:15">
      <c r="A19" s="191"/>
      <c r="B19" s="201"/>
      <c r="C19" s="216" t="s">
        <v>297</v>
      </c>
      <c r="D19" s="224"/>
      <c r="E19" s="224"/>
      <c r="F19" s="224"/>
      <c r="G19" s="224"/>
      <c r="H19" s="224"/>
      <c r="I19" s="224"/>
      <c r="J19" s="224"/>
      <c r="K19" s="224"/>
      <c r="L19" s="224"/>
      <c r="M19" s="224"/>
      <c r="N19" s="224"/>
      <c r="O19" s="251"/>
    </row>
    <row r="20" spans="1:15" ht="15">
      <c r="A20" s="197"/>
      <c r="B20" s="206"/>
      <c r="C20" s="217" t="s">
        <v>56</v>
      </c>
      <c r="D20" s="223"/>
      <c r="E20" s="223"/>
      <c r="F20" s="223"/>
      <c r="G20" s="223"/>
      <c r="H20" s="223"/>
      <c r="I20" s="223"/>
      <c r="J20" s="223"/>
      <c r="K20" s="223"/>
      <c r="L20" s="223"/>
      <c r="M20" s="223"/>
      <c r="N20" s="223"/>
      <c r="O20" s="252"/>
    </row>
    <row r="22" spans="1:15">
      <c r="A22" s="188" t="s">
        <v>299</v>
      </c>
      <c r="B22" s="188"/>
      <c r="C22" s="188"/>
      <c r="D22" s="188"/>
      <c r="E22" s="188"/>
      <c r="F22" s="188"/>
      <c r="G22" s="188"/>
      <c r="H22" s="188"/>
      <c r="I22" s="188"/>
      <c r="J22" s="188"/>
      <c r="K22" s="188"/>
      <c r="L22" s="188"/>
      <c r="M22" s="188"/>
      <c r="N22" s="188"/>
      <c r="O22" s="188"/>
    </row>
    <row r="23" spans="1:15">
      <c r="A23" s="188"/>
      <c r="B23" s="188"/>
      <c r="C23" s="188"/>
      <c r="D23" s="188"/>
      <c r="E23" s="188"/>
      <c r="F23" s="188"/>
      <c r="G23" s="188"/>
      <c r="H23" s="188"/>
      <c r="I23" s="188"/>
      <c r="J23" s="188"/>
      <c r="K23" s="188"/>
      <c r="L23" s="188"/>
      <c r="M23" s="188"/>
      <c r="N23" s="188"/>
      <c r="O23" s="188"/>
    </row>
    <row r="24" spans="1:15">
      <c r="A24" s="198">
        <f>設定シート!D6</f>
        <v>46210</v>
      </c>
      <c r="B24" s="198"/>
      <c r="C24" s="198"/>
      <c r="D24" s="198"/>
      <c r="F24" s="225"/>
      <c r="G24" s="225"/>
      <c r="H24" s="225"/>
      <c r="I24" s="188"/>
      <c r="J24" s="188"/>
      <c r="K24" s="188"/>
      <c r="L24" s="188"/>
    </row>
    <row r="25" spans="1:15">
      <c r="A25" s="188"/>
      <c r="B25" s="188"/>
      <c r="C25" s="188"/>
      <c r="D25" s="225"/>
      <c r="E25" s="225"/>
      <c r="F25" s="225"/>
      <c r="G25" s="225"/>
      <c r="H25" s="225"/>
      <c r="I25" s="188"/>
      <c r="J25" s="188"/>
      <c r="K25" s="188"/>
      <c r="L25" s="188"/>
      <c r="M25" s="188"/>
      <c r="N25" s="188"/>
      <c r="O25" s="188"/>
    </row>
    <row r="26" spans="1:15">
      <c r="A26" s="188"/>
      <c r="B26" s="188"/>
      <c r="C26" s="188"/>
      <c r="D26" s="188" t="s">
        <v>290</v>
      </c>
      <c r="E26" s="226"/>
      <c r="F26" s="225"/>
      <c r="G26" s="228"/>
      <c r="H26" s="228"/>
      <c r="I26" s="228"/>
      <c r="J26" s="228"/>
      <c r="K26" s="228"/>
      <c r="L26" s="228"/>
      <c r="M26" s="228"/>
      <c r="N26" s="228"/>
      <c r="O26" s="188"/>
    </row>
    <row r="27" spans="1:15">
      <c r="A27" s="188"/>
      <c r="B27" s="188"/>
      <c r="C27" s="188"/>
      <c r="D27" s="225"/>
      <c r="E27" s="225"/>
      <c r="F27" s="225"/>
      <c r="G27" s="225"/>
      <c r="H27" s="225"/>
      <c r="I27" s="188"/>
      <c r="J27" s="188"/>
      <c r="K27" s="188"/>
      <c r="L27" s="188"/>
      <c r="M27" s="188"/>
      <c r="N27" s="188"/>
      <c r="O27" s="188"/>
    </row>
    <row r="28" spans="1:15">
      <c r="A28" s="188"/>
      <c r="B28" s="188"/>
      <c r="C28" s="188"/>
      <c r="D28" s="225"/>
      <c r="E28" s="226" t="s">
        <v>303</v>
      </c>
      <c r="F28" s="226"/>
      <c r="G28" s="254">
        <f>'入力シート①'!C22</f>
        <v>0</v>
      </c>
      <c r="H28" s="254"/>
      <c r="I28" s="254"/>
      <c r="J28" s="254"/>
      <c r="K28" s="254"/>
      <c r="L28" s="254"/>
      <c r="M28" s="254"/>
      <c r="N28" s="254"/>
      <c r="O28" s="254"/>
    </row>
    <row r="29" spans="1:15">
      <c r="A29" s="188"/>
      <c r="B29" s="188"/>
      <c r="C29" s="188"/>
      <c r="D29" s="225"/>
      <c r="E29" s="226"/>
      <c r="F29" s="226"/>
      <c r="G29" s="225"/>
      <c r="H29" s="225"/>
      <c r="I29" s="188"/>
      <c r="J29" s="188"/>
      <c r="K29" s="188"/>
      <c r="L29" s="236"/>
      <c r="M29" s="236"/>
      <c r="N29" s="188"/>
      <c r="O29" s="188"/>
    </row>
    <row r="30" spans="1:15">
      <c r="A30" s="188"/>
      <c r="B30" s="188"/>
      <c r="C30" s="188"/>
      <c r="D30" s="225"/>
      <c r="E30" s="225"/>
      <c r="F30" s="225"/>
      <c r="G30" s="225"/>
      <c r="H30" s="225"/>
      <c r="I30" s="188"/>
      <c r="J30" s="188"/>
      <c r="K30" s="188"/>
      <c r="L30" s="188"/>
      <c r="M30" s="188"/>
      <c r="N30" s="188"/>
      <c r="O30" s="188"/>
    </row>
    <row r="31" spans="1:15" ht="18.75">
      <c r="A31" s="188"/>
      <c r="B31" s="188"/>
      <c r="C31" s="188"/>
      <c r="D31" s="225"/>
      <c r="E31" s="226" t="s">
        <v>186</v>
      </c>
      <c r="F31" s="226"/>
      <c r="G31" s="229">
        <f>'入力シート①'!C19</f>
        <v>0</v>
      </c>
      <c r="H31" s="229"/>
      <c r="I31" s="229"/>
      <c r="J31" s="229"/>
      <c r="K31" s="229"/>
      <c r="L31" s="229"/>
      <c r="M31" s="229"/>
      <c r="N31" s="229"/>
      <c r="O31" s="229"/>
    </row>
    <row r="32" spans="1:15">
      <c r="A32" s="188"/>
      <c r="B32" s="188"/>
      <c r="C32" s="188"/>
      <c r="D32" s="225"/>
      <c r="E32" s="226"/>
      <c r="F32" s="226"/>
      <c r="G32" s="225"/>
      <c r="H32" s="225"/>
      <c r="I32" s="188"/>
      <c r="J32" s="188"/>
      <c r="K32" s="188"/>
      <c r="L32" s="236"/>
      <c r="M32" s="236"/>
      <c r="N32" s="188"/>
      <c r="O32" s="188"/>
    </row>
    <row r="33" spans="1:15">
      <c r="A33" s="188"/>
      <c r="B33" s="188"/>
      <c r="C33" s="188"/>
      <c r="D33" s="225"/>
      <c r="E33" s="226"/>
      <c r="F33" s="188"/>
      <c r="G33" s="255">
        <f>'入力シート①'!C20</f>
        <v>0</v>
      </c>
      <c r="H33" s="255"/>
      <c r="I33" s="255"/>
      <c r="J33" s="255"/>
      <c r="K33" s="256" t="s">
        <v>29</v>
      </c>
      <c r="L33" s="228"/>
      <c r="M33" s="228"/>
      <c r="N33" s="228"/>
      <c r="O33" s="228"/>
    </row>
    <row r="34" spans="1:15">
      <c r="A34" s="199"/>
      <c r="B34" s="188"/>
      <c r="C34" s="188"/>
      <c r="D34" s="188"/>
      <c r="E34" s="188"/>
      <c r="F34" s="188"/>
      <c r="G34" s="188"/>
      <c r="H34" s="188"/>
      <c r="I34" s="188"/>
      <c r="J34" s="188"/>
      <c r="K34" s="188"/>
      <c r="L34" s="188"/>
      <c r="M34" s="188"/>
      <c r="N34" s="188"/>
      <c r="O34" s="188"/>
    </row>
    <row r="35" spans="1:15">
      <c r="A35" s="188" t="str">
        <v>　柴田町長選挙</v>
      </c>
      <c r="B35" s="188"/>
      <c r="C35" s="188"/>
      <c r="D35" s="188"/>
      <c r="E35" s="188"/>
      <c r="F35" s="188"/>
      <c r="G35" s="188"/>
      <c r="H35" s="188"/>
      <c r="I35" s="188"/>
      <c r="J35" s="188"/>
      <c r="K35" s="188"/>
      <c r="L35" s="237"/>
      <c r="M35" s="237"/>
      <c r="N35" s="244"/>
      <c r="O35" s="188"/>
    </row>
    <row r="36" spans="1:15">
      <c r="A36" s="188"/>
      <c r="B36" s="207"/>
      <c r="C36" s="207"/>
      <c r="D36" s="188" t="s">
        <v>23</v>
      </c>
      <c r="E36" s="188"/>
      <c r="F36" s="227" t="str">
        <f>設定シート!D7</f>
        <v>水戸　一郎</v>
      </c>
      <c r="G36" s="227"/>
      <c r="H36" s="227"/>
      <c r="I36" s="227"/>
      <c r="J36" s="188" t="s">
        <v>48</v>
      </c>
      <c r="K36" s="188"/>
      <c r="L36" s="188"/>
      <c r="M36" s="188"/>
      <c r="N36" s="188"/>
      <c r="O36" s="188"/>
    </row>
    <row r="37" spans="1:15">
      <c r="A37" s="187" t="s">
        <v>98</v>
      </c>
    </row>
    <row r="39" spans="1:15">
      <c r="A39" s="188" t="s">
        <v>183</v>
      </c>
      <c r="B39" s="188"/>
      <c r="C39" s="188"/>
      <c r="D39" s="188"/>
      <c r="E39" s="188"/>
      <c r="F39" s="188"/>
      <c r="G39" s="188"/>
      <c r="H39" s="188"/>
      <c r="I39" s="188"/>
      <c r="J39" s="188"/>
      <c r="K39" s="188"/>
      <c r="L39" s="188"/>
      <c r="M39" s="188"/>
    </row>
    <row r="40" spans="1:15">
      <c r="A40" s="188"/>
      <c r="B40" s="188"/>
      <c r="C40" s="188"/>
      <c r="D40" s="188"/>
      <c r="E40" s="188"/>
      <c r="F40" s="188"/>
      <c r="G40" s="188"/>
      <c r="H40" s="188"/>
      <c r="I40" s="188"/>
      <c r="J40" s="188"/>
      <c r="K40" s="188"/>
      <c r="L40" s="188"/>
      <c r="M40" s="188"/>
    </row>
    <row r="41" spans="1:15">
      <c r="A41" s="188" t="s">
        <v>129</v>
      </c>
      <c r="B41" s="188"/>
      <c r="C41" s="188"/>
      <c r="D41" s="188"/>
      <c r="E41" s="188"/>
      <c r="F41" s="188"/>
      <c r="G41" s="188"/>
      <c r="H41" s="188"/>
      <c r="I41" s="188"/>
      <c r="J41" s="188"/>
      <c r="K41" s="188"/>
      <c r="L41" s="188"/>
      <c r="M41" s="188"/>
    </row>
    <row r="42" spans="1:15">
      <c r="A42" s="188" t="s">
        <v>4</v>
      </c>
      <c r="B42" s="188"/>
      <c r="C42" s="188"/>
      <c r="D42" s="188"/>
      <c r="E42" s="188"/>
      <c r="F42" s="188"/>
      <c r="G42" s="188"/>
      <c r="H42" s="188"/>
      <c r="I42" s="188"/>
      <c r="J42" s="188"/>
      <c r="K42" s="188"/>
      <c r="L42" s="188"/>
      <c r="M42" s="188"/>
    </row>
    <row r="43" spans="1:15">
      <c r="A43" s="188"/>
      <c r="B43" s="188"/>
      <c r="C43" s="188"/>
      <c r="D43" s="188"/>
      <c r="E43" s="188"/>
      <c r="F43" s="188"/>
      <c r="G43" s="188"/>
      <c r="H43" s="188"/>
      <c r="I43" s="188"/>
      <c r="J43" s="188"/>
      <c r="K43" s="188"/>
      <c r="L43" s="188"/>
      <c r="M43" s="188"/>
    </row>
    <row r="44" spans="1:15">
      <c r="A44" s="188" t="s">
        <v>131</v>
      </c>
      <c r="B44" s="188"/>
      <c r="C44" s="188"/>
      <c r="D44" s="188"/>
      <c r="E44" s="188"/>
      <c r="F44" s="188"/>
      <c r="G44" s="188"/>
      <c r="H44" s="188"/>
      <c r="I44" s="188"/>
      <c r="J44" s="188"/>
      <c r="K44" s="188"/>
      <c r="L44" s="188"/>
      <c r="M44" s="188"/>
    </row>
    <row r="45" spans="1:15">
      <c r="A45" s="188" t="s">
        <v>185</v>
      </c>
      <c r="B45" s="188"/>
      <c r="C45" s="188"/>
      <c r="D45" s="188"/>
      <c r="E45" s="188"/>
      <c r="F45" s="188"/>
      <c r="G45" s="188"/>
      <c r="H45" s="188"/>
      <c r="I45" s="188"/>
      <c r="J45" s="188"/>
      <c r="K45" s="188"/>
      <c r="L45" s="188"/>
      <c r="M45" s="188"/>
    </row>
    <row r="46" spans="1:15">
      <c r="A46" s="188"/>
      <c r="B46" s="188"/>
      <c r="C46" s="188"/>
      <c r="D46" s="188"/>
      <c r="E46" s="188"/>
      <c r="F46" s="188"/>
      <c r="G46" s="188"/>
      <c r="H46" s="188"/>
      <c r="I46" s="188"/>
      <c r="J46" s="188"/>
      <c r="K46" s="188"/>
      <c r="L46" s="188"/>
      <c r="M46" s="188"/>
    </row>
    <row r="47" spans="1:15">
      <c r="A47" s="188" t="s">
        <v>305</v>
      </c>
      <c r="B47" s="188"/>
      <c r="C47" s="188"/>
      <c r="D47" s="188"/>
      <c r="E47" s="188"/>
      <c r="F47" s="188"/>
      <c r="G47" s="188"/>
      <c r="H47" s="188"/>
      <c r="I47" s="188"/>
      <c r="J47" s="188"/>
      <c r="K47" s="188"/>
      <c r="L47" s="188"/>
      <c r="M47" s="188"/>
    </row>
    <row r="48" spans="1:15">
      <c r="A48" s="188" t="s">
        <v>169</v>
      </c>
      <c r="B48" s="188"/>
      <c r="C48" s="188"/>
      <c r="D48" s="188"/>
      <c r="E48" s="188"/>
      <c r="F48" s="188"/>
      <c r="G48" s="188"/>
      <c r="H48" s="188"/>
      <c r="I48" s="188"/>
      <c r="J48" s="188"/>
      <c r="K48" s="188"/>
      <c r="L48" s="188"/>
      <c r="M48" s="188"/>
    </row>
    <row r="49" spans="1:13">
      <c r="A49" s="188" t="s">
        <v>334</v>
      </c>
      <c r="B49" s="188"/>
      <c r="C49" s="188"/>
      <c r="D49" s="188"/>
      <c r="E49" s="188"/>
      <c r="F49" s="188"/>
      <c r="G49" s="188"/>
      <c r="H49" s="188"/>
      <c r="I49" s="188"/>
      <c r="J49" s="188"/>
      <c r="K49" s="188"/>
      <c r="L49" s="188"/>
      <c r="M49" s="188"/>
    </row>
    <row r="50" spans="1:13">
      <c r="A50" s="188" t="s">
        <v>389</v>
      </c>
      <c r="B50" s="188"/>
      <c r="C50" s="188"/>
      <c r="D50" s="188"/>
      <c r="E50" s="188"/>
      <c r="F50" s="188"/>
      <c r="G50" s="188"/>
      <c r="H50" s="188"/>
      <c r="I50" s="188"/>
      <c r="J50" s="188"/>
      <c r="K50" s="188"/>
      <c r="L50" s="188"/>
      <c r="M50" s="188"/>
    </row>
    <row r="51" spans="1:13">
      <c r="A51" s="188"/>
      <c r="B51" s="188"/>
      <c r="C51" s="188"/>
      <c r="D51" s="188"/>
      <c r="E51" s="188"/>
      <c r="F51" s="188"/>
      <c r="G51" s="188"/>
      <c r="H51" s="188"/>
      <c r="I51" s="188"/>
      <c r="J51" s="188"/>
      <c r="K51" s="188"/>
      <c r="L51" s="188"/>
      <c r="M51" s="188"/>
    </row>
    <row r="52" spans="1:13">
      <c r="A52" s="188"/>
      <c r="B52" s="188"/>
      <c r="C52" s="188"/>
      <c r="D52" s="188"/>
      <c r="E52" s="188"/>
      <c r="F52" s="188"/>
      <c r="G52" s="188"/>
      <c r="H52" s="188"/>
      <c r="I52" s="188"/>
      <c r="J52" s="188"/>
      <c r="K52" s="188"/>
      <c r="L52" s="188"/>
      <c r="M52" s="188"/>
    </row>
    <row r="53" spans="1:13">
      <c r="A53" s="188"/>
      <c r="B53" s="188"/>
      <c r="C53" s="188"/>
      <c r="D53" s="188"/>
      <c r="E53" s="188"/>
      <c r="F53" s="188"/>
      <c r="G53" s="188"/>
      <c r="H53" s="188"/>
      <c r="I53" s="188"/>
      <c r="J53" s="188"/>
      <c r="K53" s="188"/>
      <c r="L53" s="188"/>
      <c r="M53" s="188"/>
    </row>
    <row r="54" spans="1:13">
      <c r="A54" s="188"/>
      <c r="B54" s="188"/>
      <c r="C54" s="188"/>
      <c r="D54" s="188"/>
      <c r="E54" s="188"/>
      <c r="F54" s="188"/>
      <c r="G54" s="188"/>
      <c r="H54" s="188"/>
      <c r="I54" s="188"/>
      <c r="J54" s="188"/>
      <c r="K54" s="188"/>
      <c r="L54" s="188"/>
      <c r="M54" s="188"/>
    </row>
    <row r="55" spans="1:13">
      <c r="A55" s="188"/>
      <c r="B55" s="188"/>
      <c r="C55" s="188"/>
      <c r="D55" s="188"/>
      <c r="E55" s="188"/>
      <c r="F55" s="188"/>
      <c r="G55" s="188"/>
      <c r="H55" s="188"/>
      <c r="I55" s="188"/>
      <c r="J55" s="188"/>
      <c r="K55" s="188"/>
      <c r="L55" s="188"/>
      <c r="M55" s="188"/>
    </row>
    <row r="56" spans="1:13">
      <c r="A56" s="188"/>
      <c r="B56" s="188"/>
      <c r="C56" s="188"/>
      <c r="D56" s="188"/>
      <c r="E56" s="188"/>
      <c r="F56" s="188"/>
      <c r="G56" s="188"/>
      <c r="H56" s="188"/>
      <c r="I56" s="188"/>
      <c r="J56" s="188"/>
      <c r="K56" s="188"/>
      <c r="L56" s="188"/>
      <c r="M56" s="188"/>
    </row>
    <row r="57" spans="1:13">
      <c r="A57" s="188"/>
      <c r="B57" s="188"/>
      <c r="C57" s="188"/>
      <c r="D57" s="188"/>
      <c r="E57" s="188"/>
      <c r="F57" s="188"/>
      <c r="G57" s="188"/>
      <c r="H57" s="188"/>
      <c r="I57" s="188"/>
      <c r="J57" s="188"/>
      <c r="K57" s="188"/>
      <c r="L57" s="188"/>
      <c r="M57" s="188"/>
    </row>
    <row r="58" spans="1:13">
      <c r="A58" s="188"/>
      <c r="B58" s="188"/>
      <c r="C58" s="188"/>
      <c r="D58" s="188"/>
      <c r="E58" s="188"/>
      <c r="F58" s="188"/>
      <c r="G58" s="188"/>
      <c r="H58" s="188"/>
      <c r="I58" s="188"/>
      <c r="J58" s="188"/>
      <c r="K58" s="188"/>
      <c r="L58" s="188"/>
      <c r="M58" s="188"/>
    </row>
    <row r="59" spans="1:13">
      <c r="A59" s="188"/>
      <c r="B59" s="188"/>
      <c r="C59" s="188"/>
      <c r="D59" s="188"/>
      <c r="E59" s="188"/>
      <c r="F59" s="188"/>
      <c r="G59" s="188"/>
      <c r="H59" s="188"/>
      <c r="I59" s="188"/>
      <c r="J59" s="188"/>
      <c r="K59" s="188"/>
      <c r="L59" s="188"/>
      <c r="M59" s="188"/>
    </row>
  </sheetData>
  <mergeCells count="29">
    <mergeCell ref="A3:O3"/>
    <mergeCell ref="A6:B6"/>
    <mergeCell ref="C6:K6"/>
    <mergeCell ref="A7:B7"/>
    <mergeCell ref="C7:K7"/>
    <mergeCell ref="A8:B8"/>
    <mergeCell ref="C8:O8"/>
    <mergeCell ref="A9:B9"/>
    <mergeCell ref="C9:O9"/>
    <mergeCell ref="A10:B10"/>
    <mergeCell ref="C10:K10"/>
    <mergeCell ref="A11:B11"/>
    <mergeCell ref="C11:O11"/>
    <mergeCell ref="A12:B12"/>
    <mergeCell ref="C12:O12"/>
    <mergeCell ref="A13:B13"/>
    <mergeCell ref="C13:L13"/>
    <mergeCell ref="M13:O13"/>
    <mergeCell ref="A24:D24"/>
    <mergeCell ref="G26:N26"/>
    <mergeCell ref="G28:O28"/>
    <mergeCell ref="G31:O31"/>
    <mergeCell ref="G33:J33"/>
    <mergeCell ref="L35:M35"/>
    <mergeCell ref="B36:C36"/>
    <mergeCell ref="F36:I36"/>
    <mergeCell ref="L6:L7"/>
    <mergeCell ref="M6:O7"/>
    <mergeCell ref="A14:B20"/>
  </mergeCells>
  <phoneticPr fontId="1"/>
  <hyperlinks>
    <hyperlink ref="P1" location="目次!A1"/>
  </hyperlinks>
  <printOptions horizontalCentered="1"/>
  <pageMargins left="0.78740157480314965" right="0.19685039370078741" top="0.39370078740157483" bottom="0.39370078740157483" header="0.31496062992125984" footer="0.31496062992125984"/>
  <pageSetup paperSize="9" scale="89" fitToWidth="1" fitToHeight="1" orientation="portrait" usePrinterDefaults="1" blackAndWhite="1" horizontalDpi="200" verticalDpi="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sheetPr codeName="Sheet7"/>
  <dimension ref="A1:S34"/>
  <sheetViews>
    <sheetView view="pageBreakPreview" zoomScaleSheetLayoutView="100" workbookViewId="0">
      <selection activeCell="A17" sqref="A17:J17"/>
    </sheetView>
  </sheetViews>
  <sheetFormatPr defaultRowHeight="14.25"/>
  <cols>
    <col min="1" max="8" width="9.625" style="187" customWidth="1"/>
    <col min="9" max="10" width="4.375" style="187" customWidth="1"/>
    <col min="11" max="11" width="11.875" style="187" bestFit="1" customWidth="1"/>
    <col min="12" max="16384" width="9" style="187" customWidth="1"/>
  </cols>
  <sheetData>
    <row r="1" spans="1:11">
      <c r="J1" s="270" t="s">
        <v>446</v>
      </c>
      <c r="K1" s="253" t="s">
        <v>44</v>
      </c>
    </row>
    <row r="6" spans="1:11" ht="27.75">
      <c r="A6" s="257" t="s">
        <v>53</v>
      </c>
      <c r="B6" s="257"/>
      <c r="C6" s="257"/>
      <c r="D6" s="257"/>
      <c r="E6" s="257"/>
      <c r="F6" s="257"/>
      <c r="G6" s="257"/>
      <c r="H6" s="257"/>
      <c r="I6" s="257"/>
      <c r="J6" s="257"/>
    </row>
    <row r="7" spans="1:11" ht="14.25" customHeight="1">
      <c r="A7" s="258"/>
      <c r="B7" s="258"/>
      <c r="C7" s="258"/>
      <c r="D7" s="258"/>
      <c r="E7" s="258"/>
      <c r="F7" s="258"/>
      <c r="G7" s="258"/>
      <c r="H7" s="258"/>
      <c r="I7" s="258"/>
    </row>
    <row r="8" spans="1:11" ht="14.25" customHeight="1">
      <c r="A8" s="258"/>
      <c r="B8" s="258"/>
      <c r="C8" s="258"/>
      <c r="D8" s="258"/>
      <c r="E8" s="258"/>
      <c r="F8" s="258"/>
      <c r="G8" s="258"/>
      <c r="H8" s="258"/>
      <c r="I8" s="258"/>
    </row>
    <row r="12" spans="1:11" ht="21" customHeight="1">
      <c r="A12" s="259" t="s">
        <v>408</v>
      </c>
      <c r="B12" s="259"/>
      <c r="C12" s="259"/>
      <c r="D12" s="259"/>
      <c r="E12" s="259"/>
      <c r="F12" s="259"/>
      <c r="G12" s="259"/>
      <c r="H12" s="259"/>
      <c r="I12" s="259"/>
      <c r="J12" s="259"/>
    </row>
    <row r="13" spans="1:11" ht="21" customHeight="1">
      <c r="A13" s="259" t="s">
        <v>367</v>
      </c>
      <c r="B13" s="259"/>
      <c r="C13" s="259"/>
      <c r="D13" s="259"/>
      <c r="E13" s="259"/>
      <c r="F13" s="259"/>
      <c r="G13" s="259"/>
      <c r="H13" s="259"/>
      <c r="I13" s="259"/>
      <c r="J13" s="259"/>
    </row>
    <row r="14" spans="1:11" ht="21" customHeight="1">
      <c r="A14" s="259" t="s">
        <v>465</v>
      </c>
      <c r="B14" s="259"/>
      <c r="C14" s="259"/>
      <c r="D14" s="259"/>
      <c r="E14" s="259"/>
      <c r="F14" s="259"/>
      <c r="G14" s="259"/>
      <c r="H14" s="259"/>
      <c r="I14" s="259"/>
      <c r="J14" s="259"/>
    </row>
    <row r="15" spans="1:11" ht="21" customHeight="1">
      <c r="A15" s="259" t="s">
        <v>293</v>
      </c>
      <c r="B15" s="259"/>
      <c r="C15" s="259"/>
      <c r="D15" s="259"/>
      <c r="E15" s="259"/>
      <c r="F15" s="259"/>
      <c r="G15" s="259"/>
      <c r="H15" s="259"/>
      <c r="I15" s="259"/>
      <c r="J15" s="259"/>
    </row>
    <row r="16" spans="1:11" ht="21" customHeight="1">
      <c r="A16" s="259" t="s">
        <v>400</v>
      </c>
      <c r="B16" s="259"/>
      <c r="C16" s="259"/>
      <c r="D16" s="259"/>
      <c r="E16" s="259"/>
      <c r="F16" s="259"/>
      <c r="G16" s="259"/>
      <c r="H16" s="259"/>
      <c r="I16" s="259"/>
      <c r="J16" s="259"/>
    </row>
    <row r="17" spans="1:19" ht="21" customHeight="1">
      <c r="A17" s="259" t="s">
        <v>124</v>
      </c>
      <c r="B17" s="259"/>
      <c r="C17" s="259"/>
      <c r="D17" s="259"/>
      <c r="E17" s="259"/>
      <c r="F17" s="259"/>
      <c r="G17" s="259"/>
      <c r="H17" s="259"/>
      <c r="I17" s="259"/>
      <c r="J17" s="259"/>
    </row>
    <row r="18" spans="1:19" ht="21" customHeight="1">
      <c r="A18" s="260" t="str">
        <f>設定シート!$F$5&amp;"執行の柴田町長選挙"</f>
        <v>令和8年7月12日執行の柴田町長選挙</v>
      </c>
      <c r="B18" s="260"/>
      <c r="C18" s="260"/>
      <c r="D18" s="260"/>
      <c r="E18" s="260"/>
      <c r="F18" s="268" t="s">
        <v>348</v>
      </c>
      <c r="G18" s="268"/>
      <c r="H18" s="268"/>
      <c r="I18" s="268"/>
      <c r="J18" s="268"/>
      <c r="Q18" s="265"/>
      <c r="R18" s="265"/>
      <c r="S18" s="265"/>
    </row>
    <row r="19" spans="1:19" ht="21" customHeight="1">
      <c r="A19" s="187" t="s">
        <v>461</v>
      </c>
    </row>
    <row r="23" spans="1:19">
      <c r="B23" s="261">
        <f>設定シート!D6</f>
        <v>46210</v>
      </c>
      <c r="C23" s="264"/>
    </row>
    <row r="24" spans="1:19">
      <c r="B24" s="262"/>
      <c r="C24" s="265"/>
    </row>
    <row r="25" spans="1:19">
      <c r="A25" s="188"/>
      <c r="B25" s="263"/>
      <c r="F25" s="225"/>
      <c r="H25" s="226"/>
      <c r="I25" s="188"/>
      <c r="J25" s="188"/>
      <c r="K25" s="188"/>
      <c r="L25" s="188"/>
      <c r="M25" s="188"/>
      <c r="N25" s="188"/>
      <c r="O25" s="188"/>
    </row>
    <row r="26" spans="1:19">
      <c r="A26" s="188"/>
      <c r="B26" s="188"/>
      <c r="C26" s="188"/>
      <c r="D26" s="225"/>
      <c r="E26" s="225"/>
      <c r="F26" s="225"/>
      <c r="G26" s="225"/>
      <c r="H26" s="225"/>
      <c r="I26" s="188"/>
      <c r="J26" s="188"/>
      <c r="K26" s="188"/>
      <c r="L26" s="188"/>
      <c r="M26" s="188"/>
      <c r="N26" s="188"/>
      <c r="O26" s="188"/>
    </row>
    <row r="27" spans="1:19">
      <c r="A27" s="188"/>
      <c r="B27" s="188"/>
      <c r="C27" s="266" t="s">
        <v>90</v>
      </c>
      <c r="E27" s="267">
        <f>'入力シート①'!C14</f>
        <v>0</v>
      </c>
      <c r="F27" s="267"/>
      <c r="G27" s="267"/>
      <c r="H27" s="267"/>
      <c r="I27" s="267"/>
      <c r="J27" s="188"/>
      <c r="K27" s="188"/>
      <c r="L27" s="188"/>
      <c r="M27" s="188"/>
      <c r="N27" s="188"/>
      <c r="O27" s="188"/>
    </row>
    <row r="28" spans="1:19">
      <c r="A28" s="188"/>
      <c r="B28" s="188"/>
      <c r="C28" s="226"/>
      <c r="D28" s="266"/>
      <c r="F28" s="226"/>
      <c r="G28" s="188"/>
      <c r="H28" s="188"/>
      <c r="I28" s="188"/>
      <c r="J28" s="188"/>
      <c r="K28" s="188"/>
      <c r="L28" s="188"/>
      <c r="M28" s="188"/>
      <c r="N28" s="188"/>
      <c r="O28" s="188"/>
    </row>
    <row r="29" spans="1:19">
      <c r="A29" s="188"/>
      <c r="B29" s="188"/>
      <c r="C29" s="188"/>
      <c r="D29" s="266"/>
      <c r="E29" s="225"/>
      <c r="F29" s="226"/>
      <c r="G29" s="225"/>
      <c r="H29" s="225"/>
      <c r="I29" s="188"/>
      <c r="J29" s="188"/>
      <c r="K29" s="188"/>
      <c r="L29" s="236"/>
      <c r="M29" s="236"/>
      <c r="N29" s="188"/>
      <c r="O29" s="188"/>
    </row>
    <row r="30" spans="1:19">
      <c r="A30" s="188"/>
      <c r="B30" s="188"/>
      <c r="C30" s="266" t="s">
        <v>99</v>
      </c>
      <c r="E30" s="267">
        <f>'入力シート①'!C10</f>
        <v>0</v>
      </c>
      <c r="F30" s="267"/>
      <c r="G30" s="267"/>
      <c r="H30" s="267"/>
      <c r="I30" s="267"/>
      <c r="J30" s="188"/>
      <c r="K30" s="188"/>
      <c r="L30" s="236"/>
      <c r="M30" s="236"/>
      <c r="N30" s="244"/>
    </row>
    <row r="31" spans="1:19">
      <c r="F31" s="269"/>
      <c r="G31" s="269"/>
    </row>
    <row r="33" spans="1:1">
      <c r="A33" s="188" t="s">
        <v>98</v>
      </c>
    </row>
    <row r="34" spans="1:1">
      <c r="A34" s="188" t="s">
        <v>378</v>
      </c>
    </row>
  </sheetData>
  <mergeCells count="13">
    <mergeCell ref="A6:J6"/>
    <mergeCell ref="A12:J12"/>
    <mergeCell ref="A13:J13"/>
    <mergeCell ref="A14:J14"/>
    <mergeCell ref="A15:J15"/>
    <mergeCell ref="A16:J16"/>
    <mergeCell ref="A17:J17"/>
    <mergeCell ref="A18:E18"/>
    <mergeCell ref="F18:J18"/>
    <mergeCell ref="Q18:S18"/>
    <mergeCell ref="B23:C23"/>
    <mergeCell ref="E27:I27"/>
    <mergeCell ref="E30:I30"/>
  </mergeCells>
  <phoneticPr fontId="1"/>
  <hyperlinks>
    <hyperlink ref="K1" location="目次!A1"/>
  </hyperlinks>
  <printOptions horizontalCentered="1"/>
  <pageMargins left="0.78740157480314965" right="0.59055118110236227" top="0.78740157480314965" bottom="0.78740157480314965" header="0.51181102362204722" footer="0.51181102362204722"/>
  <pageSetup paperSize="9" fitToWidth="1" fitToHeight="1" orientation="portrait" usePrinterDefaults="1" blackAndWhite="1" horizontalDpi="200" verticalDpi="2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sheetPr codeName="Sheet8"/>
  <dimension ref="A1:O30"/>
  <sheetViews>
    <sheetView view="pageBreakPreview" zoomScaleSheetLayoutView="100" workbookViewId="0">
      <selection activeCell="A7" sqref="A7"/>
    </sheetView>
  </sheetViews>
  <sheetFormatPr defaultRowHeight="14.25"/>
  <cols>
    <col min="1" max="8" width="9.625" style="187" customWidth="1"/>
    <col min="9" max="10" width="4.375" style="187" customWidth="1"/>
    <col min="11" max="11" width="11.875" style="187" bestFit="1" customWidth="1"/>
    <col min="12" max="16384" width="9" style="187" customWidth="1"/>
  </cols>
  <sheetData>
    <row r="1" spans="1:11">
      <c r="J1" s="270" t="s">
        <v>447</v>
      </c>
      <c r="K1" s="253" t="s">
        <v>44</v>
      </c>
    </row>
    <row r="6" spans="1:11" ht="28.5" customHeight="1">
      <c r="A6" s="257" t="s">
        <v>484</v>
      </c>
      <c r="B6" s="257"/>
      <c r="C6" s="257"/>
      <c r="D6" s="257"/>
      <c r="E6" s="257"/>
      <c r="F6" s="257"/>
      <c r="G6" s="257"/>
      <c r="H6" s="257"/>
      <c r="I6" s="257"/>
      <c r="J6" s="257"/>
    </row>
    <row r="7" spans="1:11" ht="14.25" customHeight="1">
      <c r="A7" s="258"/>
      <c r="B7" s="258"/>
      <c r="C7" s="258"/>
      <c r="D7" s="258"/>
      <c r="E7" s="258"/>
      <c r="F7" s="258"/>
      <c r="G7" s="258"/>
      <c r="H7" s="258"/>
      <c r="I7" s="258"/>
    </row>
    <row r="8" spans="1:11" ht="14.25" customHeight="1">
      <c r="A8" s="258"/>
      <c r="B8" s="258"/>
      <c r="C8" s="258"/>
      <c r="D8" s="258"/>
      <c r="E8" s="258"/>
      <c r="F8" s="258"/>
      <c r="G8" s="258"/>
      <c r="H8" s="258"/>
      <c r="I8" s="258"/>
    </row>
    <row r="10" spans="1:11">
      <c r="C10" s="271" t="s">
        <v>186</v>
      </c>
      <c r="E10" s="273">
        <f>'入力シート①'!C10</f>
        <v>0</v>
      </c>
    </row>
    <row r="12" spans="1:11" ht="14.25" customHeight="1">
      <c r="A12" s="270"/>
      <c r="B12" s="254"/>
      <c r="C12" s="254"/>
      <c r="D12" s="254"/>
    </row>
    <row r="13" spans="1:11" ht="14.25" customHeight="1">
      <c r="C13" s="271" t="s">
        <v>303</v>
      </c>
      <c r="E13" s="273">
        <f>'入力シート①'!C14</f>
        <v>0</v>
      </c>
    </row>
    <row r="14" spans="1:11" ht="14.25" customHeight="1"/>
    <row r="15" spans="1:11" ht="14.25" customHeight="1"/>
    <row r="16" spans="1:11" ht="14.25" customHeight="1"/>
    <row r="18" spans="1:15" ht="21" customHeight="1">
      <c r="A18" s="187" t="s">
        <v>362</v>
      </c>
    </row>
    <row r="19" spans="1:15" ht="21" customHeight="1"/>
    <row r="20" spans="1:15" ht="21" customHeight="1">
      <c r="B20" s="261">
        <f>設定シート!D6</f>
        <v>46210</v>
      </c>
      <c r="C20" s="264"/>
    </row>
    <row r="21" spans="1:15" ht="21" customHeight="1">
      <c r="B21" s="262"/>
      <c r="C21" s="265"/>
    </row>
    <row r="22" spans="1:15">
      <c r="A22" s="188"/>
      <c r="B22" s="263"/>
      <c r="C22" s="187" t="s">
        <v>424</v>
      </c>
      <c r="F22" s="274">
        <f>'入力シート①'!C6</f>
        <v>0</v>
      </c>
      <c r="G22" s="274"/>
      <c r="H22" s="274"/>
      <c r="I22" s="274"/>
      <c r="J22" s="188"/>
      <c r="K22" s="188"/>
      <c r="L22" s="188"/>
      <c r="M22" s="188"/>
      <c r="N22" s="188"/>
      <c r="O22" s="188"/>
    </row>
    <row r="23" spans="1:15">
      <c r="A23" s="188"/>
      <c r="B23" s="188"/>
      <c r="C23" s="188"/>
      <c r="D23" s="237"/>
      <c r="E23" s="237"/>
      <c r="F23" s="237"/>
      <c r="G23" s="237"/>
      <c r="H23" s="237"/>
      <c r="I23" s="188"/>
      <c r="J23" s="188"/>
      <c r="K23" s="188"/>
      <c r="L23" s="188"/>
      <c r="M23" s="188"/>
      <c r="N23" s="188"/>
      <c r="O23" s="188"/>
    </row>
    <row r="24" spans="1:15">
      <c r="A24" s="188"/>
      <c r="B24" s="188"/>
      <c r="C24" s="271"/>
      <c r="E24" s="254"/>
      <c r="F24" s="254"/>
      <c r="G24" s="254"/>
      <c r="H24" s="254"/>
      <c r="I24" s="254"/>
      <c r="J24" s="188"/>
      <c r="K24" s="188"/>
      <c r="L24" s="188"/>
      <c r="M24" s="188"/>
      <c r="N24" s="188"/>
      <c r="O24" s="188"/>
    </row>
    <row r="25" spans="1:15">
      <c r="A25" s="188"/>
      <c r="B25" s="188"/>
      <c r="C25" s="272" t="s">
        <v>473</v>
      </c>
      <c r="D25" s="271"/>
      <c r="F25" s="274">
        <f>'入力シート①'!C8</f>
        <v>0</v>
      </c>
      <c r="G25" s="274"/>
      <c r="H25" s="274"/>
      <c r="I25" s="274"/>
      <c r="J25" s="188"/>
      <c r="K25" s="188"/>
      <c r="L25" s="188"/>
      <c r="M25" s="188"/>
      <c r="N25" s="188"/>
      <c r="O25" s="188"/>
    </row>
    <row r="26" spans="1:15">
      <c r="A26" s="188"/>
      <c r="B26" s="188"/>
      <c r="C26" s="188"/>
      <c r="D26" s="271"/>
      <c r="E26" s="237"/>
      <c r="F26" s="244"/>
      <c r="G26" s="237"/>
      <c r="H26" s="237"/>
      <c r="I26" s="188"/>
      <c r="J26" s="188"/>
      <c r="K26" s="188"/>
      <c r="L26" s="236"/>
      <c r="M26" s="236"/>
      <c r="N26" s="188"/>
      <c r="O26" s="188"/>
    </row>
    <row r="27" spans="1:15">
      <c r="A27" s="188"/>
      <c r="B27" s="188"/>
      <c r="C27" s="271"/>
      <c r="E27" s="267"/>
      <c r="F27" s="267"/>
      <c r="G27" s="267"/>
      <c r="H27" s="267"/>
      <c r="I27" s="267"/>
      <c r="J27" s="188"/>
      <c r="K27" s="188"/>
      <c r="L27" s="236"/>
      <c r="M27" s="236"/>
      <c r="N27" s="244"/>
    </row>
    <row r="28" spans="1:15">
      <c r="F28" s="269"/>
      <c r="G28" s="269"/>
    </row>
    <row r="29" spans="1:15">
      <c r="A29" s="188" t="s">
        <v>98</v>
      </c>
    </row>
    <row r="30" spans="1:15">
      <c r="A30" s="188" t="s">
        <v>378</v>
      </c>
    </row>
  </sheetData>
  <mergeCells count="5">
    <mergeCell ref="A6:J6"/>
    <mergeCell ref="B20:C20"/>
    <mergeCell ref="F22:I22"/>
    <mergeCell ref="F25:I25"/>
    <mergeCell ref="E27:I27"/>
  </mergeCells>
  <phoneticPr fontId="1"/>
  <hyperlinks>
    <hyperlink ref="K1" location="目次!A1"/>
  </hyperlinks>
  <printOptions horizontalCentered="1"/>
  <pageMargins left="0.78740157480314965" right="0.59055118110236227" top="0.78740157480314965" bottom="0.78740157480314965" header="0.51181102362204722" footer="0.51181102362204722"/>
  <pageSetup paperSize="9" fitToWidth="1" fitToHeight="1" orientation="portrait" usePrinterDefaults="1" blackAndWhite="1" horizontalDpi="200" verticalDpi="2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sheetPr codeName="Sheet10">
    <tabColor theme="0" tint="-0.5"/>
  </sheetPr>
  <dimension ref="A1:O33"/>
  <sheetViews>
    <sheetView view="pageBreakPreview" zoomScaleSheetLayoutView="100" workbookViewId="0">
      <selection activeCell="D9" sqref="D9"/>
    </sheetView>
  </sheetViews>
  <sheetFormatPr defaultColWidth="5.875" defaultRowHeight="14.25"/>
  <cols>
    <col min="1" max="13" width="5.875" style="187"/>
    <col min="14" max="14" width="10.625" style="187" customWidth="1"/>
    <col min="15" max="15" width="11.875" style="187" bestFit="1" customWidth="1"/>
    <col min="16" max="16384" width="5.875" style="187"/>
  </cols>
  <sheetData>
    <row r="1" spans="1:15">
      <c r="N1" s="270" t="s">
        <v>231</v>
      </c>
      <c r="O1" s="253" t="s">
        <v>44</v>
      </c>
    </row>
    <row r="5" spans="1:15" ht="27.75">
      <c r="A5" s="257" t="s">
        <v>308</v>
      </c>
      <c r="B5" s="257"/>
      <c r="C5" s="257"/>
      <c r="D5" s="257"/>
      <c r="E5" s="257"/>
      <c r="F5" s="257"/>
      <c r="G5" s="257"/>
      <c r="H5" s="257"/>
      <c r="I5" s="257"/>
      <c r="J5" s="257"/>
      <c r="K5" s="257"/>
      <c r="L5" s="257"/>
      <c r="M5" s="257"/>
      <c r="N5" s="257"/>
    </row>
    <row r="9" spans="1:15" ht="14.25" customHeight="1"/>
    <row r="10" spans="1:15">
      <c r="A10" s="275" t="str">
        <f>"　"&amp;設定シート!$F$5&amp;"執行の柴田町長選挙における候補者となることを承諾します。"</f>
        <v>　令和8年7月12日執行の柴田町長選挙における候補者となることを承諾します。</v>
      </c>
      <c r="B10" s="275"/>
      <c r="C10" s="275"/>
      <c r="D10" s="275"/>
      <c r="E10" s="275"/>
      <c r="F10" s="275"/>
      <c r="G10" s="275"/>
      <c r="H10" s="275"/>
      <c r="I10" s="275"/>
      <c r="J10" s="275"/>
      <c r="K10" s="275"/>
      <c r="L10" s="275"/>
      <c r="M10" s="275"/>
      <c r="N10" s="275"/>
    </row>
    <row r="11" spans="1:15" ht="14.25" customHeight="1"/>
    <row r="12" spans="1:15" ht="14.25" customHeight="1">
      <c r="H12" s="278"/>
      <c r="K12" s="278"/>
    </row>
    <row r="13" spans="1:15" ht="14.25" customHeight="1">
      <c r="H13" s="278"/>
    </row>
    <row r="16" spans="1:15">
      <c r="B16" s="261">
        <f>設定シート!D6</f>
        <v>46210</v>
      </c>
      <c r="C16" s="261"/>
      <c r="D16" s="261"/>
      <c r="E16" s="261"/>
    </row>
    <row r="17" spans="1:14">
      <c r="B17" s="262"/>
      <c r="C17" s="236"/>
      <c r="D17" s="236"/>
    </row>
    <row r="18" spans="1:14">
      <c r="B18" s="262"/>
      <c r="C18" s="236"/>
      <c r="D18" s="236"/>
      <c r="E18" s="277" t="s">
        <v>90</v>
      </c>
      <c r="F18" s="277"/>
      <c r="H18" s="267">
        <f>'入力シート①'!C14</f>
        <v>0</v>
      </c>
      <c r="I18" s="267"/>
      <c r="J18" s="267"/>
      <c r="K18" s="267"/>
      <c r="L18" s="267"/>
      <c r="M18" s="267"/>
      <c r="N18" s="267"/>
    </row>
    <row r="19" spans="1:14">
      <c r="B19" s="262"/>
      <c r="C19" s="236"/>
      <c r="D19" s="236"/>
      <c r="E19" s="226"/>
      <c r="F19" s="277"/>
    </row>
    <row r="20" spans="1:14">
      <c r="B20" s="262"/>
      <c r="C20" s="236"/>
      <c r="D20" s="236"/>
      <c r="E20" s="244"/>
      <c r="F20" s="277"/>
      <c r="G20" s="225"/>
    </row>
    <row r="21" spans="1:14">
      <c r="B21" s="262"/>
      <c r="C21" s="236"/>
      <c r="D21" s="236"/>
      <c r="E21" s="277" t="s">
        <v>99</v>
      </c>
      <c r="F21" s="277"/>
      <c r="H21" s="267">
        <f>'入力シート①'!C10</f>
        <v>0</v>
      </c>
      <c r="I21" s="267"/>
      <c r="J21" s="267"/>
      <c r="K21" s="267"/>
      <c r="L21" s="267"/>
      <c r="M21" s="267"/>
      <c r="N21" s="267"/>
    </row>
    <row r="22" spans="1:14">
      <c r="B22" s="262"/>
      <c r="C22" s="236"/>
      <c r="D22" s="236"/>
    </row>
    <row r="23" spans="1:14">
      <c r="B23" s="262"/>
      <c r="C23" s="236"/>
      <c r="D23" s="236"/>
    </row>
    <row r="24" spans="1:14">
      <c r="B24" s="262"/>
      <c r="C24" s="236"/>
      <c r="D24" s="236"/>
    </row>
    <row r="25" spans="1:14">
      <c r="B25" s="262"/>
      <c r="C25" s="236"/>
      <c r="D25" s="236"/>
    </row>
    <row r="26" spans="1:14">
      <c r="C26" s="270" t="s">
        <v>290</v>
      </c>
      <c r="E26" s="267">
        <f>'入力シート①'!C19</f>
        <v>0</v>
      </c>
      <c r="F26" s="267"/>
      <c r="G26" s="267"/>
      <c r="H26" s="267"/>
      <c r="I26" s="267"/>
      <c r="J26" s="187" t="s">
        <v>48</v>
      </c>
    </row>
    <row r="27" spans="1:14">
      <c r="B27" s="262"/>
      <c r="C27" s="236"/>
      <c r="D27" s="236"/>
    </row>
    <row r="28" spans="1:14" ht="15.75" customHeight="1">
      <c r="D28" s="266"/>
      <c r="E28" s="266"/>
      <c r="F28" s="277"/>
      <c r="G28" s="266"/>
      <c r="I28" s="279"/>
      <c r="J28" s="279"/>
      <c r="K28" s="280"/>
      <c r="L28" s="280"/>
    </row>
    <row r="29" spans="1:14" ht="15.75" customHeight="1">
      <c r="A29" s="188" t="s">
        <v>98</v>
      </c>
      <c r="D29" s="266"/>
      <c r="E29" s="266"/>
      <c r="F29" s="277"/>
      <c r="G29" s="266"/>
      <c r="I29" s="279"/>
      <c r="J29" s="279"/>
      <c r="K29" s="280"/>
      <c r="L29" s="280"/>
    </row>
    <row r="30" spans="1:14" ht="15.75" customHeight="1">
      <c r="A30" s="188" t="s">
        <v>378</v>
      </c>
      <c r="D30" s="266"/>
      <c r="E30" s="266"/>
      <c r="F30" s="277"/>
      <c r="G30" s="266"/>
      <c r="I30" s="279"/>
      <c r="J30" s="279"/>
      <c r="K30" s="280"/>
      <c r="L30" s="280"/>
    </row>
    <row r="32" spans="1:14">
      <c r="M32" s="270"/>
    </row>
    <row r="33" spans="1:1">
      <c r="A33" s="276"/>
    </row>
  </sheetData>
  <mergeCells count="8">
    <mergeCell ref="A5:N5"/>
    <mergeCell ref="A10:N10"/>
    <mergeCell ref="B16:E16"/>
    <mergeCell ref="E18:F18"/>
    <mergeCell ref="H18:N18"/>
    <mergeCell ref="E21:F21"/>
    <mergeCell ref="H21:N21"/>
    <mergeCell ref="E26:I26"/>
  </mergeCells>
  <phoneticPr fontId="1"/>
  <hyperlinks>
    <hyperlink ref="O1" location="目次!A1"/>
  </hyperlinks>
  <printOptions horizontalCentered="1"/>
  <pageMargins left="0.78740157480314965" right="0.19685039370078741" top="0.78740157480314965" bottom="0.78740157480314965" header="0.31496062992125984" footer="0.31496062992125984"/>
  <pageSetup paperSize="9" fitToWidth="1" fitToHeight="1" orientation="portrait" usePrinterDefaults="1" blackAndWhite="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28</vt:i4>
      </vt:variant>
    </vt:vector>
  </HeadingPairs>
  <TitlesOfParts>
    <vt:vector size="28" baseType="lpstr">
      <vt:lpstr>設定シート</vt:lpstr>
      <vt:lpstr>目次</vt:lpstr>
      <vt:lpstr>入力シート①</vt:lpstr>
      <vt:lpstr>入力シート②</vt:lpstr>
      <vt:lpstr>様式1</vt:lpstr>
      <vt:lpstr>様式2</vt:lpstr>
      <vt:lpstr>様式3</vt:lpstr>
      <vt:lpstr>様式4</vt:lpstr>
      <vt:lpstr>様式5</vt:lpstr>
      <vt:lpstr>様式6</vt:lpstr>
      <vt:lpstr>様式7</vt:lpstr>
      <vt:lpstr>様式8</vt:lpstr>
      <vt:lpstr>様式9</vt:lpstr>
      <vt:lpstr>様式10</vt:lpstr>
      <vt:lpstr>様式11</vt:lpstr>
      <vt:lpstr>様式12</vt:lpstr>
      <vt:lpstr>様式13（候）</vt:lpstr>
      <vt:lpstr>様式13（推）</vt:lpstr>
      <vt:lpstr>様式14（候）</vt:lpstr>
      <vt:lpstr>様式14（推）</vt:lpstr>
      <vt:lpstr>様式15</vt:lpstr>
      <vt:lpstr>様式16</vt:lpstr>
      <vt:lpstr>様式17</vt:lpstr>
      <vt:lpstr>様式18</vt:lpstr>
      <vt:lpstr>参考様式1</vt:lpstr>
      <vt:lpstr>参考様式2</vt:lpstr>
      <vt:lpstr>参考様式3</vt:lpstr>
      <vt:lpstr>参考様式4</vt:lpstr>
    </vt:vector>
  </TitlesOfParts>
  <Company>Hewlett-Packard Co.</Company>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HP Customer</dc:creator>
  <cp:lastModifiedBy>山口　優介</cp:lastModifiedBy>
  <cp:lastPrinted>2025-02-03T02:55:39Z</cp:lastPrinted>
  <dcterms:created xsi:type="dcterms:W3CDTF">2011-01-28T08:46:24Z</dcterms:created>
  <dcterms:modified xsi:type="dcterms:W3CDTF">2026-06-15T07:56:40Z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2026-06-15T07:56:40Z</vt:filetime>
  </property>
</Properties>
</file>